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zczerbak\Downloads\Nowy folder\"/>
    </mc:Choice>
  </mc:AlternateContent>
  <xr:revisionPtr revIDLastSave="0" documentId="13_ncr:1_{3BE7BC57-F874-4154-868E-0E509A700A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arta audytu" sheetId="1" r:id="rId1"/>
    <sheet name="Karta audytu 2 źródła" sheetId="2" r:id="rId2"/>
  </sheets>
  <definedNames>
    <definedName name="_xlnm.Print_Area" localSheetId="0">'Karta audytu'!$A$1:$H$140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5" i="1" l="1"/>
  <c r="C31" i="1"/>
  <c r="F90" i="2"/>
  <c r="F91" i="2" s="1"/>
  <c r="C90" i="2"/>
  <c r="F79" i="2"/>
  <c r="F80" i="2" s="1"/>
  <c r="C79" i="2"/>
  <c r="F65" i="2"/>
  <c r="D65" i="2"/>
  <c r="G31" i="2"/>
  <c r="F31" i="2"/>
  <c r="D31" i="2"/>
  <c r="C31" i="2"/>
  <c r="G65" i="2"/>
  <c r="G66" i="2" s="1"/>
  <c r="F66" i="2"/>
  <c r="C65" i="2"/>
  <c r="D61" i="2"/>
  <c r="C124" i="2"/>
  <c r="G120" i="2"/>
  <c r="G124" i="2" s="1"/>
  <c r="F120" i="2"/>
  <c r="F124" i="2" s="1"/>
  <c r="D120" i="2"/>
  <c r="D124" i="2" s="1"/>
  <c r="C120" i="2"/>
  <c r="C109" i="2"/>
  <c r="G108" i="2"/>
  <c r="G109" i="2" s="1"/>
  <c r="F108" i="2"/>
  <c r="F109" i="2" s="1"/>
  <c r="D108" i="2"/>
  <c r="D109" i="2" s="1"/>
  <c r="C108" i="2"/>
  <c r="F96" i="2"/>
  <c r="F98" i="2" s="1"/>
  <c r="C96" i="2"/>
  <c r="C98" i="2" s="1"/>
  <c r="F87" i="2"/>
  <c r="C87" i="2"/>
  <c r="C80" i="2"/>
  <c r="F76" i="2"/>
  <c r="C76" i="2"/>
  <c r="D66" i="2"/>
  <c r="G61" i="2"/>
  <c r="F61" i="2"/>
  <c r="C61" i="2"/>
  <c r="C66" i="2" s="1"/>
  <c r="C110" i="2"/>
  <c r="C111" i="2" s="1"/>
  <c r="G24" i="2"/>
  <c r="F24" i="2"/>
  <c r="D24" i="2"/>
  <c r="C24" i="2"/>
  <c r="F120" i="1"/>
  <c r="F124" i="1" s="1"/>
  <c r="C120" i="1"/>
  <c r="C124" i="1" s="1"/>
  <c r="F108" i="1"/>
  <c r="F109" i="1" s="1"/>
  <c r="C108" i="1"/>
  <c r="C109" i="1" s="1"/>
  <c r="F98" i="1"/>
  <c r="C98" i="1"/>
  <c r="F96" i="1"/>
  <c r="C96" i="1"/>
  <c r="F90" i="1"/>
  <c r="F91" i="1" s="1"/>
  <c r="C90" i="1"/>
  <c r="C91" i="1" s="1"/>
  <c r="F87" i="1"/>
  <c r="C87" i="1"/>
  <c r="F79" i="1"/>
  <c r="F80" i="1" s="1"/>
  <c r="C79" i="1"/>
  <c r="C80" i="1" s="1"/>
  <c r="F76" i="1"/>
  <c r="C76" i="1"/>
  <c r="F66" i="1"/>
  <c r="C66" i="1"/>
  <c r="F65" i="1"/>
  <c r="F61" i="1"/>
  <c r="C61" i="1"/>
  <c r="F31" i="1"/>
  <c r="F110" i="1" s="1"/>
  <c r="F111" i="1" s="1"/>
  <c r="C32" i="1"/>
  <c r="F24" i="1"/>
  <c r="C24" i="1"/>
  <c r="C91" i="2" l="1"/>
  <c r="D110" i="2"/>
  <c r="D111" i="2" s="1"/>
  <c r="D32" i="2"/>
  <c r="G110" i="2"/>
  <c r="G111" i="2" s="1"/>
  <c r="G32" i="2"/>
  <c r="F110" i="2"/>
  <c r="F111" i="2" s="1"/>
  <c r="F32" i="2"/>
  <c r="C125" i="2"/>
  <c r="C127" i="2" s="1"/>
  <c r="C32" i="2"/>
  <c r="C125" i="1"/>
  <c r="C127" i="1" s="1"/>
  <c r="F32" i="1"/>
  <c r="C110" i="1"/>
  <c r="C111" i="1" s="1"/>
</calcChain>
</file>

<file path=xl/sharedStrings.xml><?xml version="1.0" encoding="utf-8"?>
<sst xmlns="http://schemas.openxmlformats.org/spreadsheetml/2006/main" count="620" uniqueCount="132">
  <si>
    <t xml:space="preserve">Załącznik nr B2/3b </t>
  </si>
  <si>
    <t>…………………………………</t>
  </si>
  <si>
    <t>pieczęć Wnioskodawcy</t>
  </si>
  <si>
    <t>Data ……………………….</t>
  </si>
  <si>
    <t xml:space="preserve">                                                              KARTA AUDYTU ENERGETYCZNGO OBIEKTU                                                                       </t>
  </si>
  <si>
    <t>A</t>
  </si>
  <si>
    <t>Dane ogólne</t>
  </si>
  <si>
    <t>Wnioskodawca</t>
  </si>
  <si>
    <t>Nazwa zadania</t>
  </si>
  <si>
    <t>Adres obiektu</t>
  </si>
  <si>
    <t>Konstrukcja / technologia budynku</t>
  </si>
  <si>
    <t>Rok oddania obiektu do użytkowania</t>
  </si>
  <si>
    <t>Liczba kondygnacji</t>
  </si>
  <si>
    <t>Kubatura części ogrzewanej (wentylowana)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</si>
  <si>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</si>
  <si>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>Powierzchnia części ogrzewanej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</si>
  <si>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</si>
  <si>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B</t>
  </si>
  <si>
    <t>System grzewczy</t>
  </si>
  <si>
    <t>Stan przed termomodernizacją</t>
  </si>
  <si>
    <t>Stan po termomodernizacji</t>
  </si>
  <si>
    <t>Charakterystyka źródła ciepła 
(rodzaj źródła ciepła-kotłownia/ wymiennikownia/węzeł cieplny,  źródło zdalaczynne liczba sztuk, producent, typ, moc, rok produkcji, wysokość komina)</t>
  </si>
  <si>
    <t>Rodzaj źródła ciepła zdalaczynnego 
(ciepłownia, elektrociepłownia, stosowane paliwo)</t>
  </si>
  <si>
    <t>Charakterystyka instalacji c.o. 
(grzejniki/ogrzewanie podłogowe, zawory termostatyczne, przewody, rodzaj regulacji)</t>
  </si>
  <si>
    <t>Obciążenie cieplne budynku (zapotrzebowanie na moc)</t>
  </si>
  <si>
    <t>kW</t>
  </si>
  <si>
    <t>Moc urządzeń w kotłowni (dla pomp ciepła moc nominalna)</t>
  </si>
  <si>
    <t>Zapotrzebowanie na energię użytkową (netto)</t>
  </si>
  <si>
    <t>kWh/rok</t>
  </si>
  <si>
    <t>GJ/rok</t>
  </si>
  <si>
    <t>Sprawność wytwarzania ciepła</t>
  </si>
  <si>
    <t>%</t>
  </si>
  <si>
    <t>Sprawność przesyłu</t>
  </si>
  <si>
    <t>Sprawność akumulacji</t>
  </si>
  <si>
    <t>Sprawność regulacji i wykorzystania</t>
  </si>
  <si>
    <t>Uwzględnienie przerw na ogrzewanie w ciągu doby</t>
  </si>
  <si>
    <t>-</t>
  </si>
  <si>
    <t>Uwzględnienie przerw na ogrzewanie w okresie tygodnia</t>
  </si>
  <si>
    <t>Zapotrzebowanie na energię końcową (brutto)</t>
  </si>
  <si>
    <t>C</t>
  </si>
  <si>
    <t>Przegrody budowlane oddzielające cześć ogrzewaną od powietrza zewnętrznego i części nieogrzewanej (należy wykazać wszystkie przegrody, również nie podlegające termoizolacji)</t>
  </si>
  <si>
    <r>
      <t>Powierzchnia            przegrody                          [m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>]</t>
    </r>
  </si>
  <si>
    <r>
      <t>Wsp. przen. ciepła przegrody [W/m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>K]</t>
    </r>
  </si>
  <si>
    <t>Grubość izolacji 
[cm]</t>
  </si>
  <si>
    <t>Wsp. przewodzenia ciepła λ izolacji [W/mK]</t>
  </si>
  <si>
    <r>
      <t>Wsp. przen. ciepła pregrody [W/m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>K]</t>
    </r>
  </si>
  <si>
    <t>Ściany zewnętrzne</t>
  </si>
  <si>
    <t>Ściany przy gruncie</t>
  </si>
  <si>
    <t>Stropodach</t>
  </si>
  <si>
    <t xml:space="preserve">Dach </t>
  </si>
  <si>
    <t>Strop nad najwyższą kondygnacją</t>
  </si>
  <si>
    <t>Strop piwnicy</t>
  </si>
  <si>
    <t xml:space="preserve">Podłoga na gruncie </t>
  </si>
  <si>
    <t>Okna</t>
  </si>
  <si>
    <t>Drzwi</t>
  </si>
  <si>
    <t>Bramy</t>
  </si>
  <si>
    <t>Inne</t>
  </si>
  <si>
    <r>
      <t>Kryterium wyboru zaproponowanej grubości izolacji                            (np. NPV, SPBT, R</t>
    </r>
    <r>
      <rPr>
        <vertAlign val="subscript"/>
        <sz val="10"/>
        <rFont val="Times New Roman"/>
        <family val="1"/>
        <charset val="238"/>
      </rPr>
      <t>min</t>
    </r>
    <r>
      <rPr>
        <sz val="10"/>
        <rFont val="Times New Roman"/>
        <family val="1"/>
        <charset val="238"/>
      </rPr>
      <t>)</t>
    </r>
  </si>
  <si>
    <t>D</t>
  </si>
  <si>
    <t>Wentylacja grawitacyjna</t>
  </si>
  <si>
    <t>Liczba wymian</t>
  </si>
  <si>
    <t>1/h</t>
  </si>
  <si>
    <t>Strumień powietrza</t>
  </si>
  <si>
    <r>
      <t>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/h</t>
    </r>
  </si>
  <si>
    <t>E</t>
  </si>
  <si>
    <t>Ciepła woda użytkowa</t>
  </si>
  <si>
    <t>Charakterystyka źródła ciepła dla potrzeb c.w.u. 
(rodzaj źródła ciepła-kotłownia/wymiennikownia wbudowana, źródło zdalaczynne, liczba sztuk, producent, typ, moc, rok produkcji, wysokość komina)</t>
  </si>
  <si>
    <t>Charakterystyka instalacji c.w.u. 
(liczba punktów poboru, przewody, cyrkulacja, zasobnik c.w.u.)</t>
  </si>
  <si>
    <t xml:space="preserve">Liczba osób korzystających z c.w.u.                           </t>
  </si>
  <si>
    <t>os</t>
  </si>
  <si>
    <t>Średnie dobowe zapotrzebowanie na c.w.u.</t>
  </si>
  <si>
    <r>
      <t>dm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/dzień</t>
    </r>
  </si>
  <si>
    <t>Roczne zapotrzebowanie na c.w.u.</t>
  </si>
  <si>
    <r>
      <t>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/rok</t>
    </r>
  </si>
  <si>
    <t>Obliczeniowa moc cieplna potrzebna na przygotowanie c.w.u.</t>
  </si>
  <si>
    <t>Sprawność wytwarzania ciepła (do przygotowania c.w.u.)</t>
  </si>
  <si>
    <t>F</t>
  </si>
  <si>
    <t>Wentylacja mechaniczna</t>
  </si>
  <si>
    <t>Charakterystyka źródła ciepła dla potrzeb wentylacji mechanicznej (rodzaj źródła ciepła-kotłownia/wymiennikownia wbudowana, źródło zdalaczynne, liczba sztuk, producent, typ, moc, rok produkcji, wysokość komina)</t>
  </si>
  <si>
    <t>Stopień odzysku ciepła</t>
  </si>
  <si>
    <t>Udział czasu działania wentylacji mechanicznej (liczba godzin działania wentylacji mechanicznej w sezonie grzewczym / liczba godzin sezonu grzewczego)</t>
  </si>
  <si>
    <t>Zapotrzebowanie na moc</t>
  </si>
  <si>
    <t>Sprawność wytwarzania</t>
  </si>
  <si>
    <t xml:space="preserve">Sprawność instalacji </t>
  </si>
  <si>
    <t>G</t>
  </si>
  <si>
    <t>Instalacja ciepła technologicznego</t>
  </si>
  <si>
    <t>Charakterystyka odbiorników ciepła</t>
  </si>
  <si>
    <t>Charakterystyka źródła ciepła dla potrzeb technologicznych (rodzaj źródła ciepła-kotłownia/wymiennikownia wbudowana, źródło zdalaczynne, liczba sztuk, producent, typ, moc, rok produkcji, wysokość komina)</t>
  </si>
  <si>
    <t>H</t>
  </si>
  <si>
    <t>Instalacja solarna (obowiązkowo z licznikiem ciepła)</t>
  </si>
  <si>
    <t>Powierzchnia kolektorów słonecznych</t>
  </si>
  <si>
    <t>Produkcja energii (zasobnik ciepła)</t>
  </si>
  <si>
    <t>Oszczędność energii z uwzględnieniem sprawności źródła ciepła, którego pracę zastępuje instalacja solarna</t>
  </si>
  <si>
    <t>I</t>
  </si>
  <si>
    <t>Zewnętrzne sieci cieplne (dotyczy zadań obejmujących modernizację zewnętrznych sieci cieplnych)</t>
  </si>
  <si>
    <t>Średnica i technologia rur</t>
  </si>
  <si>
    <t>Długość sieci cieplnych</t>
  </si>
  <si>
    <t>Roczne straty ciepła podczas przesyłu sieciami cieplnymi</t>
  </si>
  <si>
    <t>J</t>
  </si>
  <si>
    <t>Zestawienie zbiorcze</t>
  </si>
  <si>
    <t>Łączne zapotrzebowanie na moc (c.o. i c.w.u.)</t>
  </si>
  <si>
    <t>Zapotrzebowanie na energię końcową (brutto)*</t>
  </si>
  <si>
    <t>Rodzaj paliwa (węgiel, koks, gaz, olej, biomasa, itd.)</t>
  </si>
  <si>
    <t>wskazać</t>
  </si>
  <si>
    <r>
      <t>Wartość opałowa paliwa [GJ/kg, GJ/Mg, GJ/m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]</t>
    </r>
  </si>
  <si>
    <r>
      <t>Ilość paliwa [GJ/rok, 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/rok, kWh/rok]</t>
    </r>
  </si>
  <si>
    <t>Zawartość siarki w paliwie</t>
  </si>
  <si>
    <t>Zawartość popiołu w paliwie</t>
  </si>
  <si>
    <t>Moc zamówiona</t>
  </si>
  <si>
    <r>
      <t>Rzeczywiste roczne zużycie paliwa/energii uśrednione ze okres trzech ostatnich lat [GJ/rok, 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/rok, kWh/rok]</t>
    </r>
  </si>
  <si>
    <r>
      <t>Cena jednostkowa paliwa [zł/GJ, zł/kWh, zł/Mg, zł/m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]</t>
    </r>
  </si>
  <si>
    <t>Roczny koszt paliwa/energii/opłaty zmiennej (sieć ciepłownicza)</t>
  </si>
  <si>
    <t>zł/rok</t>
  </si>
  <si>
    <t>Opłata stała  (dot. zasilania z sieci ciepłowniczej)</t>
  </si>
  <si>
    <t>zł/MW/m-c</t>
  </si>
  <si>
    <t>Roczny koszt opłaty stałej  (dot. zasilania z sieci ciepłowniczej)</t>
  </si>
  <si>
    <t>Roczny koszt obsługi</t>
  </si>
  <si>
    <t>Roczny całkowity koszt eksploatacji (13+15+16)</t>
  </si>
  <si>
    <t>Roczna oszczędność kosztów eksploatacji</t>
  </si>
  <si>
    <t>Całkowite nakłady inwestycyjne 
(zgodnie z harmonogramem rzeczowo - finansowym)</t>
  </si>
  <si>
    <t>Prosty czas zwrotu (SPBT)</t>
  </si>
  <si>
    <t>lat</t>
  </si>
  <si>
    <t xml:space="preserve">Wartość bieżąca netto (NPV) określona przy następujących założeniach:                                                                                              - finansowanie wyłacznie ze środków własnych                                                                  - stopa dyskonta =.........%                                                                                         - okres  analizy =.......lat                                                                                                    - szacowany wzrost cen paliw/energii =.......% rocznie 
(jeśli założono)                                                                                                                                                          </t>
  </si>
  <si>
    <t xml:space="preserve">Wartość bieżąca netto (NPV) określona przy następujących założeniach:                                                                               - finansowanie ze środków własnych oraz ze źródeł zewnętrznych, w tym                                                                                                          - dotacja - .......................zł                                                                                                                                 - pożyczka- ......................zł, oprocentowana ...%                                                                                w stosunku rocznym, umarzalna w wysokości ....%  kwoty pozyczki                                                                                                                              - stopa dyskonta =.......%                                                                                            - okres  analizy =........ lat                                                                                 - szacowany wzrost cen paliw/energii =.......%  rocznie 
(jeśli założono)                                                                       </t>
  </si>
  <si>
    <t>* - z uwzględnieniem oszczędności uzyskanej dzieki zastosowaniu instalacji solarnej lub fotowoltaicznej oraz strat powstających podczas przesyłu 
     zewnętrznymi sieciami ciepłowniczymi, jeśli inwestycja obejmuje modernizację sieci ciepłowniczych</t>
  </si>
  <si>
    <t xml:space="preserve">UWAGA: spośród pozycji B, E, F, G, H, I należy wypełniać tylko pozycje  dotyczące elementów przewidzianych do modernizacji w ramach zadania. </t>
  </si>
  <si>
    <t xml:space="preserve">Oświadczam, że dane przedstawione w karcie audytu są zgodne z danymi zawartymi w audycie energetycznym </t>
  </si>
  <si>
    <t>……………………………………………….</t>
  </si>
  <si>
    <t>podpis osoby sporządzającej kartę audytu</t>
  </si>
  <si>
    <t>pieczęć i podpis osób upoważnionych do zaciągania zobowiązań finansowych</t>
  </si>
  <si>
    <t>źródło 1</t>
  </si>
  <si>
    <t>źródło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</si>
</sst>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9"/>
      <name val="Times New Roman"/>
      <family val="1"/>
      <charset val="238"/>
    </font>
    <font>
      <vertAlign val="subscript"/>
      <sz val="10"/>
      <name val="Times New Roman"/>
      <family val="1"/>
      <charset val="238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i/>
      <sz val="10"/>
      <color theme="1"/>
      <name val="Cambria"/>
      <family val="1"/>
      <charset val="238"/>
      <scheme val="major"/>
    </font>
    <font>
      <sz val="10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3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0" xfId="0" applyFont="1"/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2" fontId="1" fillId="2" borderId="26" xfId="0" applyNumberFormat="1" applyFont="1" applyFill="1" applyBorder="1" applyAlignment="1">
      <alignment horizontal="center" vertical="center" wrapText="1"/>
    </xf>
    <xf numFmtId="2" fontId="1" fillId="2" borderId="2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3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left" vertical="center" wrapText="1"/>
    </xf>
    <xf numFmtId="2" fontId="1" fillId="2" borderId="31" xfId="0" applyNumberFormat="1" applyFont="1" applyFill="1" applyBorder="1" applyAlignment="1">
      <alignment horizontal="center" vertical="center" wrapText="1"/>
    </xf>
    <xf numFmtId="2" fontId="1" fillId="2" borderId="32" xfId="0" applyNumberFormat="1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10" xfId="0" applyFont="1" applyBorder="1" applyAlignment="1">
      <alignment wrapText="1"/>
    </xf>
    <xf numFmtId="2" fontId="1" fillId="0" borderId="37" xfId="0" applyNumberFormat="1" applyFont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2" fontId="1" fillId="0" borderId="27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23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vertical="center" wrapText="1"/>
    </xf>
    <xf numFmtId="0" fontId="1" fillId="0" borderId="30" xfId="0" applyFont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wrapText="1"/>
    </xf>
    <xf numFmtId="0" fontId="1" fillId="0" borderId="21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2" borderId="40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vertical="center" wrapText="1"/>
    </xf>
    <xf numFmtId="0" fontId="1" fillId="0" borderId="14" xfId="0" applyFont="1" applyBorder="1" applyAlignment="1">
      <alignment wrapText="1"/>
    </xf>
    <xf numFmtId="0" fontId="2" fillId="0" borderId="34" xfId="0" applyFont="1" applyBorder="1" applyAlignment="1">
      <alignment horizontal="center" wrapText="1"/>
    </xf>
    <xf numFmtId="0" fontId="1" fillId="2" borderId="47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left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1" fillId="2" borderId="35" xfId="0" applyFont="1" applyFill="1" applyBorder="1" applyAlignment="1">
      <alignment horizontal="left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2" borderId="49" xfId="0" applyFont="1" applyFill="1" applyBorder="1" applyAlignment="1">
      <alignment horizontal="left" vertical="center" wrapText="1"/>
    </xf>
    <xf numFmtId="2" fontId="1" fillId="2" borderId="38" xfId="0" applyNumberFormat="1" applyFont="1" applyFill="1" applyBorder="1" applyAlignment="1">
      <alignment horizontal="center" vertical="center" wrapText="1"/>
    </xf>
    <xf numFmtId="2" fontId="1" fillId="2" borderId="39" xfId="0" applyNumberFormat="1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" fillId="0" borderId="0" xfId="0" applyFont="1" applyAlignment="1">
      <alignment wrapText="1"/>
    </xf>
    <xf numFmtId="2" fontId="1" fillId="2" borderId="12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0" borderId="26" xfId="0" applyNumberFormat="1" applyFont="1" applyBorder="1" applyAlignment="1">
      <alignment horizontal="center" vertical="center" wrapText="1"/>
    </xf>
    <xf numFmtId="1" fontId="1" fillId="0" borderId="29" xfId="0" applyNumberFormat="1" applyFont="1" applyBorder="1" applyAlignment="1">
      <alignment horizontal="center" vertical="center" wrapText="1"/>
    </xf>
    <xf numFmtId="1" fontId="1" fillId="0" borderId="28" xfId="0" applyNumberFormat="1" applyFont="1" applyBorder="1" applyAlignment="1">
      <alignment horizontal="center" vertical="center" wrapText="1"/>
    </xf>
    <xf numFmtId="1" fontId="1" fillId="0" borderId="27" xfId="0" applyNumberFormat="1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2" fontId="1" fillId="2" borderId="26" xfId="0" applyNumberFormat="1" applyFont="1" applyFill="1" applyBorder="1" applyAlignment="1">
      <alignment horizontal="center" vertical="center" wrapText="1"/>
    </xf>
    <xf numFmtId="2" fontId="1" fillId="2" borderId="28" xfId="0" applyNumberFormat="1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46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2" fontId="1" fillId="2" borderId="31" xfId="0" applyNumberFormat="1" applyFont="1" applyFill="1" applyBorder="1" applyAlignment="1">
      <alignment horizontal="center" vertical="center" wrapText="1"/>
    </xf>
    <xf numFmtId="2" fontId="1" fillId="2" borderId="32" xfId="0" applyNumberFormat="1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center" wrapText="1"/>
    </xf>
    <xf numFmtId="0" fontId="1" fillId="0" borderId="42" xfId="0" applyFont="1" applyBorder="1" applyAlignment="1">
      <alignment horizontal="center" wrapText="1"/>
    </xf>
    <xf numFmtId="0" fontId="1" fillId="0" borderId="44" xfId="0" applyFont="1" applyBorder="1" applyAlignment="1">
      <alignment horizontal="center" wrapText="1"/>
    </xf>
    <xf numFmtId="0" fontId="1" fillId="0" borderId="45" xfId="0" applyFont="1" applyBorder="1" applyAlignment="1">
      <alignment horizont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2" fontId="1" fillId="2" borderId="29" xfId="0" applyNumberFormat="1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2" fontId="1" fillId="0" borderId="26" xfId="0" applyNumberFormat="1" applyFont="1" applyBorder="1" applyAlignment="1">
      <alignment horizontal="center" wrapText="1"/>
    </xf>
    <xf numFmtId="2" fontId="1" fillId="0" borderId="28" xfId="0" applyNumberFormat="1" applyFont="1" applyBorder="1" applyAlignment="1">
      <alignment horizontal="center" wrapText="1"/>
    </xf>
    <xf numFmtId="2" fontId="1" fillId="0" borderId="27" xfId="0" applyNumberFormat="1" applyFont="1" applyBorder="1" applyAlignment="1">
      <alignment horizontal="center" wrapText="1"/>
    </xf>
    <xf numFmtId="0" fontId="1" fillId="0" borderId="26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27" xfId="0" applyFont="1" applyBorder="1" applyAlignment="1">
      <alignment wrapText="1"/>
    </xf>
    <xf numFmtId="0" fontId="1" fillId="0" borderId="28" xfId="0" applyFont="1" applyBorder="1" applyAlignment="1">
      <alignment wrapText="1"/>
    </xf>
    <xf numFmtId="0" fontId="8" fillId="0" borderId="0" xfId="0" applyFont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wrapText="1"/>
    </xf>
    <xf numFmtId="2" fontId="1" fillId="0" borderId="29" xfId="0" applyNumberFormat="1" applyFont="1" applyBorder="1" applyAlignment="1">
      <alignment horizontal="center" wrapText="1"/>
    </xf>
    <xf numFmtId="2" fontId="1" fillId="0" borderId="16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50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41"/>
  <sheetViews>
    <sheetView showGridLines="0" tabSelected="1" topLeftCell="A64" zoomScaleNormal="100" workbookViewId="0">
      <selection activeCell="C66" sqref="C66:D66"/>
    </sheetView>
  </sheetViews>
  <sheetFormatPr defaultRowHeight="12.75" x14ac:dyDescent="0.2"/>
  <cols>
    <col min="1" max="1" width="5.42578125" style="76" customWidth="1"/>
    <col min="2" max="2" width="49.42578125" style="77" customWidth="1"/>
    <col min="3" max="8" width="10.7109375" style="77" customWidth="1"/>
    <col min="9" max="9" width="9.140625" style="77"/>
    <col min="10" max="10" width="61.140625" bestFit="1" customWidth="1"/>
    <col min="14" max="14" width="61.140625" bestFit="1" customWidth="1"/>
  </cols>
  <sheetData>
    <row r="1" spans="1:9" s="3" customFormat="1" x14ac:dyDescent="0.2">
      <c r="A1" s="1"/>
      <c r="B1" s="2"/>
      <c r="C1" s="2"/>
      <c r="D1" s="2"/>
      <c r="E1" s="2"/>
      <c r="F1" s="103" t="s">
        <v>0</v>
      </c>
      <c r="G1" s="103"/>
      <c r="H1" s="103"/>
      <c r="I1" s="2"/>
    </row>
    <row r="2" spans="1:9" s="3" customFormat="1" x14ac:dyDescent="0.2">
      <c r="A2" s="1"/>
      <c r="B2" s="2" t="s">
        <v>1</v>
      </c>
      <c r="C2" s="2"/>
      <c r="D2" s="2"/>
      <c r="E2" s="2"/>
      <c r="F2" s="2"/>
      <c r="G2" s="2"/>
      <c r="H2" s="2"/>
      <c r="I2" s="2"/>
    </row>
    <row r="3" spans="1:9" s="3" customFormat="1" x14ac:dyDescent="0.2">
      <c r="A3" s="1"/>
      <c r="B3" s="2" t="s">
        <v>2</v>
      </c>
      <c r="C3" s="2"/>
      <c r="D3" s="2"/>
      <c r="E3" s="2"/>
      <c r="F3" s="103" t="s">
        <v>3</v>
      </c>
      <c r="G3" s="103"/>
      <c r="H3" s="103"/>
      <c r="I3" s="2"/>
    </row>
    <row r="4" spans="1:9" s="3" customFormat="1" x14ac:dyDescent="0.2">
      <c r="A4" s="1"/>
      <c r="B4" s="2"/>
      <c r="C4" s="2"/>
      <c r="D4" s="2"/>
      <c r="E4" s="2"/>
      <c r="F4" s="2"/>
      <c r="G4" s="2"/>
      <c r="H4" s="2"/>
      <c r="I4" s="2"/>
    </row>
    <row r="5" spans="1:9" s="3" customFormat="1" ht="15" customHeight="1" x14ac:dyDescent="0.2">
      <c r="A5" s="182" t="s">
        <v>4</v>
      </c>
      <c r="B5" s="183"/>
      <c r="C5" s="183"/>
      <c r="D5" s="183"/>
      <c r="E5" s="183"/>
      <c r="F5" s="183"/>
      <c r="G5" s="183"/>
      <c r="H5" s="183"/>
      <c r="I5" s="2"/>
    </row>
    <row r="6" spans="1:9" s="3" customFormat="1" ht="13.5" thickBot="1" x14ac:dyDescent="0.25">
      <c r="A6" s="184"/>
      <c r="B6" s="184"/>
      <c r="C6" s="184"/>
      <c r="D6" s="184"/>
      <c r="E6" s="184"/>
      <c r="F6" s="184"/>
      <c r="G6" s="184"/>
      <c r="H6" s="184"/>
    </row>
    <row r="7" spans="1:9" s="3" customFormat="1" ht="13.5" thickBot="1" x14ac:dyDescent="0.25">
      <c r="A7" s="4" t="s">
        <v>5</v>
      </c>
      <c r="B7" s="5" t="s">
        <v>6</v>
      </c>
      <c r="C7" s="185"/>
      <c r="D7" s="185"/>
      <c r="E7" s="185"/>
      <c r="F7" s="185"/>
      <c r="G7" s="185"/>
      <c r="H7" s="186"/>
      <c r="I7" s="2"/>
    </row>
    <row r="8" spans="1:9" s="3" customFormat="1" ht="25.5" customHeight="1" x14ac:dyDescent="0.2">
      <c r="A8" s="6">
        <v>1</v>
      </c>
      <c r="B8" s="7" t="s">
        <v>7</v>
      </c>
      <c r="C8" s="187"/>
      <c r="D8" s="187"/>
      <c r="E8" s="187"/>
      <c r="F8" s="187"/>
      <c r="G8" s="187"/>
      <c r="H8" s="188"/>
      <c r="I8" s="2"/>
    </row>
    <row r="9" spans="1:9" s="3" customFormat="1" ht="25.5" customHeight="1" x14ac:dyDescent="0.2">
      <c r="A9" s="8">
        <v>2</v>
      </c>
      <c r="B9" s="9" t="s">
        <v>8</v>
      </c>
      <c r="C9" s="105"/>
      <c r="D9" s="105"/>
      <c r="E9" s="105"/>
      <c r="F9" s="105"/>
      <c r="G9" s="105"/>
      <c r="H9" s="179"/>
      <c r="I9" s="2"/>
    </row>
    <row r="10" spans="1:9" s="3" customFormat="1" ht="15" customHeight="1" x14ac:dyDescent="0.2">
      <c r="A10" s="8">
        <v>3</v>
      </c>
      <c r="B10" s="9" t="s">
        <v>9</v>
      </c>
      <c r="C10" s="105"/>
      <c r="D10" s="105"/>
      <c r="E10" s="105"/>
      <c r="F10" s="105"/>
      <c r="G10" s="105"/>
      <c r="H10" s="179"/>
      <c r="I10" s="2"/>
    </row>
    <row r="11" spans="1:9" s="3" customFormat="1" ht="15" customHeight="1" x14ac:dyDescent="0.2">
      <c r="A11" s="8">
        <v>4</v>
      </c>
      <c r="B11" s="11" t="s">
        <v>10</v>
      </c>
      <c r="C11" s="105"/>
      <c r="D11" s="105"/>
      <c r="E11" s="105"/>
      <c r="F11" s="105"/>
      <c r="G11" s="105"/>
      <c r="H11" s="179"/>
      <c r="I11" s="2"/>
    </row>
    <row r="12" spans="1:9" s="3" customFormat="1" ht="15" customHeight="1" x14ac:dyDescent="0.2">
      <c r="A12" s="8">
        <v>5</v>
      </c>
      <c r="B12" s="11" t="s">
        <v>11</v>
      </c>
      <c r="C12" s="106"/>
      <c r="D12" s="105"/>
      <c r="E12" s="105"/>
      <c r="F12" s="105"/>
      <c r="G12" s="105"/>
      <c r="H12" s="179"/>
      <c r="I12" s="2"/>
    </row>
    <row r="13" spans="1:9" s="3" customFormat="1" ht="15" customHeight="1" x14ac:dyDescent="0.2">
      <c r="A13" s="8">
        <v>6</v>
      </c>
      <c r="B13" s="12" t="s">
        <v>12</v>
      </c>
      <c r="C13" s="134"/>
      <c r="D13" s="132"/>
      <c r="E13" s="132"/>
      <c r="F13" s="132"/>
      <c r="G13" s="132"/>
      <c r="H13" s="135"/>
      <c r="I13" s="2"/>
    </row>
    <row r="14" spans="1:9" s="3" customFormat="1" ht="15" customHeight="1" x14ac:dyDescent="0.2">
      <c r="A14" s="13">
        <v>7</v>
      </c>
      <c r="B14" s="14" t="s">
        <v>13</v>
      </c>
      <c r="C14" s="180"/>
      <c r="D14" s="181"/>
      <c r="E14" s="181"/>
      <c r="F14" s="181"/>
      <c r="G14" s="181"/>
      <c r="H14" s="10" t="s">
        <v>14</v>
      </c>
      <c r="I14" s="2"/>
    </row>
    <row r="15" spans="1:9" s="3" customFormat="1" ht="15" customHeight="1" thickBot="1" x14ac:dyDescent="0.25">
      <c r="A15" s="15">
        <v>8</v>
      </c>
      <c r="B15" s="16" t="s">
        <v>15</v>
      </c>
      <c r="C15" s="176"/>
      <c r="D15" s="177"/>
      <c r="E15" s="177"/>
      <c r="F15" s="177"/>
      <c r="G15" s="177"/>
      <c r="H15" s="17" t="s">
        <v>16</v>
      </c>
      <c r="I15" s="2"/>
    </row>
    <row r="16" spans="1:9" s="3" customFormat="1" ht="13.5" thickBot="1" x14ac:dyDescent="0.25"/>
    <row r="17" spans="1:9" s="3" customFormat="1" ht="13.5" customHeight="1" thickBot="1" x14ac:dyDescent="0.25">
      <c r="A17" s="4" t="s">
        <v>17</v>
      </c>
      <c r="B17" s="18" t="s">
        <v>18</v>
      </c>
      <c r="C17" s="122" t="s">
        <v>19</v>
      </c>
      <c r="D17" s="123"/>
      <c r="E17" s="126"/>
      <c r="F17" s="122" t="s">
        <v>20</v>
      </c>
      <c r="G17" s="125"/>
      <c r="H17" s="126"/>
      <c r="I17" s="2"/>
    </row>
    <row r="18" spans="1:9" s="3" customFormat="1" ht="52.5" customHeight="1" x14ac:dyDescent="0.2">
      <c r="A18" s="22">
        <v>1</v>
      </c>
      <c r="B18" s="23" t="s">
        <v>21</v>
      </c>
      <c r="C18" s="163"/>
      <c r="D18" s="178"/>
      <c r="E18" s="165"/>
      <c r="F18" s="163"/>
      <c r="G18" s="164"/>
      <c r="H18" s="165"/>
      <c r="I18" s="2"/>
    </row>
    <row r="19" spans="1:9" s="27" customFormat="1" ht="40.5" customHeight="1" x14ac:dyDescent="0.2">
      <c r="A19" s="24">
        <v>2</v>
      </c>
      <c r="B19" s="25" t="s">
        <v>22</v>
      </c>
      <c r="C19" s="106"/>
      <c r="D19" s="105"/>
      <c r="E19" s="179"/>
      <c r="F19" s="106"/>
      <c r="G19" s="105"/>
      <c r="H19" s="179"/>
      <c r="I19" s="26"/>
    </row>
    <row r="20" spans="1:9" s="3" customFormat="1" ht="25.5" customHeight="1" x14ac:dyDescent="0.2">
      <c r="A20" s="24">
        <v>3</v>
      </c>
      <c r="B20" s="25" t="s">
        <v>23</v>
      </c>
      <c r="C20" s="145"/>
      <c r="D20" s="105"/>
      <c r="E20" s="162"/>
      <c r="F20" s="145"/>
      <c r="G20" s="146"/>
      <c r="H20" s="162"/>
      <c r="I20" s="2"/>
    </row>
    <row r="21" spans="1:9" s="3" customFormat="1" ht="15" customHeight="1" x14ac:dyDescent="0.2">
      <c r="A21" s="24">
        <v>4</v>
      </c>
      <c r="B21" s="25" t="s">
        <v>24</v>
      </c>
      <c r="C21" s="117"/>
      <c r="D21" s="118"/>
      <c r="E21" s="29" t="s">
        <v>25</v>
      </c>
      <c r="F21" s="117"/>
      <c r="G21" s="118"/>
      <c r="H21" s="29" t="s">
        <v>25</v>
      </c>
      <c r="I21" s="2"/>
    </row>
    <row r="22" spans="1:9" s="3" customFormat="1" ht="15" customHeight="1" x14ac:dyDescent="0.2">
      <c r="A22" s="24">
        <v>5</v>
      </c>
      <c r="B22" s="25" t="s">
        <v>26</v>
      </c>
      <c r="C22" s="117"/>
      <c r="D22" s="118"/>
      <c r="E22" s="29" t="s">
        <v>25</v>
      </c>
      <c r="F22" s="117"/>
      <c r="G22" s="118"/>
      <c r="H22" s="29" t="s">
        <v>25</v>
      </c>
      <c r="I22" s="2"/>
    </row>
    <row r="23" spans="1:9" s="3" customFormat="1" ht="15" customHeight="1" x14ac:dyDescent="0.2">
      <c r="A23" s="24">
        <v>6</v>
      </c>
      <c r="B23" s="25" t="s">
        <v>27</v>
      </c>
      <c r="C23" s="117"/>
      <c r="D23" s="118"/>
      <c r="E23" s="29" t="s">
        <v>28</v>
      </c>
      <c r="F23" s="117"/>
      <c r="G23" s="118"/>
      <c r="H23" s="29" t="s">
        <v>28</v>
      </c>
      <c r="I23" s="2"/>
    </row>
    <row r="24" spans="1:9" s="3" customFormat="1" ht="15" customHeight="1" x14ac:dyDescent="0.2">
      <c r="A24" s="24">
        <v>7</v>
      </c>
      <c r="B24" s="25" t="s">
        <v>27</v>
      </c>
      <c r="C24" s="117">
        <f>C23*0.0036</f>
        <v>0</v>
      </c>
      <c r="D24" s="118"/>
      <c r="E24" s="29" t="s">
        <v>29</v>
      </c>
      <c r="F24" s="117">
        <f>F23*0.0036</f>
        <v>0</v>
      </c>
      <c r="G24" s="118"/>
      <c r="H24" s="29" t="s">
        <v>29</v>
      </c>
      <c r="I24" s="2"/>
    </row>
    <row r="25" spans="1:9" s="3" customFormat="1" ht="15" customHeight="1" x14ac:dyDescent="0.2">
      <c r="A25" s="24">
        <v>8</v>
      </c>
      <c r="B25" s="25" t="s">
        <v>30</v>
      </c>
      <c r="C25" s="104"/>
      <c r="D25" s="144"/>
      <c r="E25" s="29" t="s">
        <v>31</v>
      </c>
      <c r="F25" s="104"/>
      <c r="G25" s="144"/>
      <c r="H25" s="29" t="s">
        <v>31</v>
      </c>
      <c r="I25" s="2"/>
    </row>
    <row r="26" spans="1:9" s="3" customFormat="1" ht="15" customHeight="1" x14ac:dyDescent="0.2">
      <c r="A26" s="24">
        <v>9</v>
      </c>
      <c r="B26" s="33" t="s">
        <v>32</v>
      </c>
      <c r="C26" s="104"/>
      <c r="D26" s="144"/>
      <c r="E26" s="29" t="s">
        <v>31</v>
      </c>
      <c r="F26" s="104"/>
      <c r="G26" s="144"/>
      <c r="H26" s="29" t="s">
        <v>31</v>
      </c>
      <c r="I26" s="2"/>
    </row>
    <row r="27" spans="1:9" s="3" customFormat="1" x14ac:dyDescent="0.2">
      <c r="A27" s="24">
        <v>10</v>
      </c>
      <c r="B27" s="33" t="s">
        <v>33</v>
      </c>
      <c r="C27" s="104"/>
      <c r="D27" s="144"/>
      <c r="E27" s="29" t="s">
        <v>31</v>
      </c>
      <c r="F27" s="104"/>
      <c r="G27" s="144"/>
      <c r="H27" s="29" t="s">
        <v>31</v>
      </c>
      <c r="I27" s="2"/>
    </row>
    <row r="28" spans="1:9" s="3" customFormat="1" x14ac:dyDescent="0.2">
      <c r="A28" s="24">
        <v>11</v>
      </c>
      <c r="B28" s="33" t="s">
        <v>34</v>
      </c>
      <c r="C28" s="104"/>
      <c r="D28" s="144"/>
      <c r="E28" s="29" t="s">
        <v>31</v>
      </c>
      <c r="F28" s="104"/>
      <c r="G28" s="144"/>
      <c r="H28" s="29" t="s">
        <v>31</v>
      </c>
      <c r="I28" s="2"/>
    </row>
    <row r="29" spans="1:9" s="3" customFormat="1" x14ac:dyDescent="0.2">
      <c r="A29" s="24">
        <v>12</v>
      </c>
      <c r="B29" s="25" t="s">
        <v>35</v>
      </c>
      <c r="C29" s="104"/>
      <c r="D29" s="144"/>
      <c r="E29" s="29" t="s">
        <v>36</v>
      </c>
      <c r="F29" s="104"/>
      <c r="G29" s="144"/>
      <c r="H29" s="29" t="s">
        <v>36</v>
      </c>
      <c r="I29" s="2"/>
    </row>
    <row r="30" spans="1:9" s="3" customFormat="1" x14ac:dyDescent="0.2">
      <c r="A30" s="24">
        <v>13</v>
      </c>
      <c r="B30" s="25" t="s">
        <v>37</v>
      </c>
      <c r="C30" s="104"/>
      <c r="D30" s="144"/>
      <c r="E30" s="29" t="s">
        <v>36</v>
      </c>
      <c r="F30" s="104"/>
      <c r="G30" s="144"/>
      <c r="H30" s="29" t="s">
        <v>36</v>
      </c>
      <c r="I30" s="2"/>
    </row>
    <row r="31" spans="1:9" s="3" customFormat="1" x14ac:dyDescent="0.2">
      <c r="A31" s="34">
        <v>14</v>
      </c>
      <c r="B31" s="25" t="s">
        <v>38</v>
      </c>
      <c r="C31" s="145" t="e">
        <f>C23/(C25*C26*C27*C28)*C29*C30</f>
        <v>#DIV/0!</v>
      </c>
      <c r="D31" s="146"/>
      <c r="E31" s="29" t="s">
        <v>28</v>
      </c>
      <c r="F31" s="145" t="e">
        <f>F23/(F25*F26*F27*F28)*F29*F30</f>
        <v>#DIV/0!</v>
      </c>
      <c r="G31" s="146"/>
      <c r="H31" s="29" t="s">
        <v>28</v>
      </c>
      <c r="I31" s="2"/>
    </row>
    <row r="32" spans="1:9" s="3" customFormat="1" ht="15" customHeight="1" thickBot="1" x14ac:dyDescent="0.25">
      <c r="A32" s="35">
        <v>15</v>
      </c>
      <c r="B32" s="36" t="s">
        <v>38</v>
      </c>
      <c r="C32" s="136" t="e">
        <f>C31*0.0036</f>
        <v>#DIV/0!</v>
      </c>
      <c r="D32" s="137"/>
      <c r="E32" s="39" t="s">
        <v>29</v>
      </c>
      <c r="F32" s="136" t="e">
        <f>F31*0.0036</f>
        <v>#DIV/0!</v>
      </c>
      <c r="G32" s="137"/>
      <c r="H32" s="39" t="s">
        <v>29</v>
      </c>
      <c r="I32" s="2"/>
    </row>
    <row r="33" spans="1:9" s="3" customFormat="1" ht="13.5" thickBot="1" x14ac:dyDescent="0.25"/>
    <row r="34" spans="1:9" s="3" customFormat="1" ht="51.75" thickBot="1" x14ac:dyDescent="0.25">
      <c r="A34" s="4" t="s">
        <v>39</v>
      </c>
      <c r="B34" s="40" t="s">
        <v>40</v>
      </c>
      <c r="C34" s="172" t="s">
        <v>19</v>
      </c>
      <c r="D34" s="128"/>
      <c r="E34" s="128"/>
      <c r="F34" s="172" t="s">
        <v>20</v>
      </c>
      <c r="G34" s="128"/>
      <c r="H34" s="173"/>
      <c r="I34" s="2"/>
    </row>
    <row r="35" spans="1:9" s="3" customFormat="1" ht="57" customHeight="1" x14ac:dyDescent="0.2">
      <c r="A35" s="8"/>
      <c r="B35" s="41"/>
      <c r="C35" s="174" t="s">
        <v>41</v>
      </c>
      <c r="D35" s="175"/>
      <c r="E35" s="42" t="s">
        <v>42</v>
      </c>
      <c r="F35" s="43" t="s">
        <v>43</v>
      </c>
      <c r="G35" s="44" t="s">
        <v>44</v>
      </c>
      <c r="H35" s="45" t="s">
        <v>45</v>
      </c>
      <c r="I35" s="2"/>
    </row>
    <row r="36" spans="1:9" s="3" customFormat="1" ht="15" customHeight="1" x14ac:dyDescent="0.2">
      <c r="A36" s="8">
        <v>1</v>
      </c>
      <c r="B36" s="46" t="s">
        <v>46</v>
      </c>
      <c r="C36" s="167"/>
      <c r="D36" s="168"/>
      <c r="E36" s="47"/>
      <c r="F36" s="48"/>
      <c r="G36" s="47"/>
      <c r="H36" s="49"/>
      <c r="I36" s="2"/>
    </row>
    <row r="37" spans="1:9" s="3" customFormat="1" ht="15" customHeight="1" x14ac:dyDescent="0.2">
      <c r="A37" s="8">
        <v>2</v>
      </c>
      <c r="B37" s="46" t="s">
        <v>47</v>
      </c>
      <c r="C37" s="167"/>
      <c r="D37" s="168"/>
      <c r="E37" s="47"/>
      <c r="F37" s="48"/>
      <c r="G37" s="47"/>
      <c r="H37" s="49"/>
      <c r="I37" s="2"/>
    </row>
    <row r="38" spans="1:9" s="3" customFormat="1" ht="15" customHeight="1" x14ac:dyDescent="0.2">
      <c r="A38" s="8">
        <v>3</v>
      </c>
      <c r="B38" s="46" t="s">
        <v>48</v>
      </c>
      <c r="C38" s="167"/>
      <c r="D38" s="168"/>
      <c r="E38" s="47"/>
      <c r="F38" s="48"/>
      <c r="G38" s="47"/>
      <c r="H38" s="49"/>
      <c r="I38" s="2"/>
    </row>
    <row r="39" spans="1:9" s="3" customFormat="1" ht="15" customHeight="1" x14ac:dyDescent="0.2">
      <c r="A39" s="8">
        <v>4</v>
      </c>
      <c r="B39" s="46" t="s">
        <v>49</v>
      </c>
      <c r="C39" s="167"/>
      <c r="D39" s="168"/>
      <c r="E39" s="47"/>
      <c r="F39" s="48"/>
      <c r="G39" s="47"/>
      <c r="H39" s="49"/>
      <c r="I39" s="2"/>
    </row>
    <row r="40" spans="1:9" s="3" customFormat="1" ht="15" customHeight="1" x14ac:dyDescent="0.2">
      <c r="A40" s="8">
        <v>5</v>
      </c>
      <c r="B40" s="46" t="s">
        <v>50</v>
      </c>
      <c r="C40" s="167"/>
      <c r="D40" s="168"/>
      <c r="E40" s="47"/>
      <c r="F40" s="48"/>
      <c r="G40" s="47"/>
      <c r="H40" s="49"/>
      <c r="I40" s="2"/>
    </row>
    <row r="41" spans="1:9" s="3" customFormat="1" ht="15" customHeight="1" x14ac:dyDescent="0.2">
      <c r="A41" s="8">
        <v>6</v>
      </c>
      <c r="B41" s="46" t="s">
        <v>51</v>
      </c>
      <c r="C41" s="167"/>
      <c r="D41" s="168"/>
      <c r="E41" s="47"/>
      <c r="F41" s="48"/>
      <c r="G41" s="47"/>
      <c r="H41" s="49"/>
      <c r="I41" s="2"/>
    </row>
    <row r="42" spans="1:9" s="3" customFormat="1" ht="15" customHeight="1" x14ac:dyDescent="0.2">
      <c r="A42" s="8">
        <v>7</v>
      </c>
      <c r="B42" s="46" t="s">
        <v>52</v>
      </c>
      <c r="C42" s="167"/>
      <c r="D42" s="168"/>
      <c r="E42" s="47"/>
      <c r="F42" s="48"/>
      <c r="G42" s="47"/>
      <c r="H42" s="49"/>
      <c r="I42" s="2"/>
    </row>
    <row r="43" spans="1:9" s="3" customFormat="1" ht="15" customHeight="1" x14ac:dyDescent="0.2">
      <c r="A43" s="8">
        <v>8</v>
      </c>
      <c r="B43" s="46" t="s">
        <v>53</v>
      </c>
      <c r="C43" s="167"/>
      <c r="D43" s="168"/>
      <c r="E43" s="47"/>
      <c r="F43" s="48"/>
      <c r="G43" s="47"/>
      <c r="H43" s="49"/>
      <c r="I43" s="2"/>
    </row>
    <row r="44" spans="1:9" s="3" customFormat="1" ht="15" customHeight="1" x14ac:dyDescent="0.2">
      <c r="A44" s="8">
        <v>9</v>
      </c>
      <c r="B44" s="46" t="s">
        <v>54</v>
      </c>
      <c r="C44" s="167"/>
      <c r="D44" s="168"/>
      <c r="E44" s="47"/>
      <c r="F44" s="48"/>
      <c r="G44" s="47"/>
      <c r="H44" s="49"/>
      <c r="I44" s="2"/>
    </row>
    <row r="45" spans="1:9" s="3" customFormat="1" ht="15" customHeight="1" x14ac:dyDescent="0.2">
      <c r="A45" s="8">
        <v>10</v>
      </c>
      <c r="B45" s="46" t="s">
        <v>55</v>
      </c>
      <c r="C45" s="167"/>
      <c r="D45" s="168"/>
      <c r="E45" s="47"/>
      <c r="F45" s="48"/>
      <c r="G45" s="47"/>
      <c r="H45" s="49"/>
      <c r="I45" s="2"/>
    </row>
    <row r="46" spans="1:9" s="3" customFormat="1" ht="15" customHeight="1" x14ac:dyDescent="0.2">
      <c r="A46" s="8">
        <v>11</v>
      </c>
      <c r="B46" s="46" t="s">
        <v>56</v>
      </c>
      <c r="C46" s="167"/>
      <c r="D46" s="168"/>
      <c r="E46" s="47"/>
      <c r="F46" s="48"/>
      <c r="G46" s="47"/>
      <c r="H46" s="49"/>
      <c r="I46" s="2"/>
    </row>
    <row r="47" spans="1:9" s="3" customFormat="1" ht="28.5" customHeight="1" thickBot="1" x14ac:dyDescent="0.3">
      <c r="A47" s="15">
        <v>12</v>
      </c>
      <c r="B47" s="50" t="s">
        <v>57</v>
      </c>
      <c r="C47" s="169"/>
      <c r="D47" s="170"/>
      <c r="E47" s="170"/>
      <c r="F47" s="170"/>
      <c r="G47" s="170"/>
      <c r="H47" s="171"/>
      <c r="I47" s="2"/>
    </row>
    <row r="48" spans="1:9" s="3" customFormat="1" ht="13.5" thickBot="1" x14ac:dyDescent="0.25"/>
    <row r="49" spans="1:16" s="3" customFormat="1" ht="13.5" customHeight="1" thickBot="1" x14ac:dyDescent="0.25">
      <c r="A49" s="4" t="s">
        <v>58</v>
      </c>
      <c r="B49" s="18" t="s">
        <v>59</v>
      </c>
      <c r="C49" s="122" t="s">
        <v>19</v>
      </c>
      <c r="D49" s="123"/>
      <c r="E49" s="126"/>
      <c r="F49" s="122" t="s">
        <v>20</v>
      </c>
      <c r="G49" s="125"/>
      <c r="H49" s="126"/>
      <c r="I49" s="2"/>
    </row>
    <row r="50" spans="1:16" s="3" customFormat="1" ht="15" customHeight="1" x14ac:dyDescent="0.2">
      <c r="A50" s="51">
        <v>1</v>
      </c>
      <c r="B50" s="46" t="s">
        <v>60</v>
      </c>
      <c r="C50" s="145"/>
      <c r="D50" s="146"/>
      <c r="E50" s="29" t="s">
        <v>61</v>
      </c>
      <c r="F50" s="145"/>
      <c r="G50" s="146"/>
      <c r="H50" s="29" t="s">
        <v>61</v>
      </c>
      <c r="I50" s="2"/>
    </row>
    <row r="51" spans="1:16" s="3" customFormat="1" ht="15" customHeight="1" thickBot="1" x14ac:dyDescent="0.25">
      <c r="A51" s="52">
        <v>2</v>
      </c>
      <c r="B51" s="50" t="s">
        <v>62</v>
      </c>
      <c r="C51" s="145"/>
      <c r="D51" s="146"/>
      <c r="E51" s="29" t="s">
        <v>63</v>
      </c>
      <c r="F51" s="145"/>
      <c r="G51" s="146"/>
      <c r="H51" s="29" t="s">
        <v>63</v>
      </c>
      <c r="I51" s="2"/>
    </row>
    <row r="52" spans="1:16" s="3" customFormat="1" ht="13.5" thickBot="1" x14ac:dyDescent="0.25">
      <c r="J52" s="166"/>
      <c r="K52" s="166"/>
      <c r="L52" s="166"/>
      <c r="M52" s="53"/>
      <c r="N52" s="166"/>
      <c r="O52" s="166"/>
      <c r="P52" s="166"/>
    </row>
    <row r="53" spans="1:16" s="3" customFormat="1" ht="13.5" customHeight="1" thickBot="1" x14ac:dyDescent="0.25">
      <c r="A53" s="4" t="s">
        <v>64</v>
      </c>
      <c r="B53" s="18" t="s">
        <v>65</v>
      </c>
      <c r="C53" s="122" t="s">
        <v>19</v>
      </c>
      <c r="D53" s="123"/>
      <c r="E53" s="126"/>
      <c r="F53" s="122" t="s">
        <v>20</v>
      </c>
      <c r="G53" s="125"/>
      <c r="H53" s="126"/>
      <c r="I53" s="2"/>
      <c r="J53" s="161"/>
      <c r="K53" s="161"/>
      <c r="L53" s="161"/>
      <c r="M53" s="53"/>
      <c r="N53" s="161"/>
      <c r="O53" s="161"/>
      <c r="P53" s="161"/>
    </row>
    <row r="54" spans="1:16" s="3" customFormat="1" ht="63.75" customHeight="1" x14ac:dyDescent="0.2">
      <c r="A54" s="24">
        <v>1</v>
      </c>
      <c r="B54" s="54" t="s">
        <v>66</v>
      </c>
      <c r="C54" s="145"/>
      <c r="D54" s="105"/>
      <c r="E54" s="162"/>
      <c r="F54" s="163"/>
      <c r="G54" s="164"/>
      <c r="H54" s="165"/>
      <c r="I54" s="2"/>
      <c r="J54" s="89"/>
      <c r="K54" s="89"/>
      <c r="L54" s="89"/>
      <c r="M54" s="53"/>
      <c r="N54" s="89"/>
      <c r="O54" s="89"/>
      <c r="P54" s="89"/>
    </row>
    <row r="55" spans="1:16" s="3" customFormat="1" ht="31.5" customHeight="1" x14ac:dyDescent="0.2">
      <c r="A55" s="24">
        <v>2</v>
      </c>
      <c r="B55" s="54" t="s">
        <v>67</v>
      </c>
      <c r="C55" s="145"/>
      <c r="D55" s="105"/>
      <c r="E55" s="162"/>
      <c r="F55" s="145"/>
      <c r="G55" s="146"/>
      <c r="H55" s="162"/>
      <c r="I55" s="2"/>
      <c r="J55" s="88"/>
      <c r="K55" s="90"/>
      <c r="L55" s="91"/>
      <c r="M55" s="53"/>
      <c r="N55" s="88"/>
      <c r="O55" s="90"/>
      <c r="P55" s="92"/>
    </row>
    <row r="56" spans="1:16" s="3" customFormat="1" ht="15" customHeight="1" x14ac:dyDescent="0.2">
      <c r="A56" s="8">
        <v>3</v>
      </c>
      <c r="B56" s="46" t="s">
        <v>68</v>
      </c>
      <c r="C56" s="145"/>
      <c r="D56" s="146"/>
      <c r="E56" s="10" t="s">
        <v>69</v>
      </c>
      <c r="F56" s="145"/>
      <c r="G56" s="146"/>
      <c r="H56" s="10" t="s">
        <v>69</v>
      </c>
      <c r="I56" s="2"/>
      <c r="J56" s="88"/>
      <c r="K56" s="93"/>
      <c r="L56" s="91"/>
      <c r="M56" s="53"/>
      <c r="N56" s="88"/>
      <c r="O56" s="90"/>
      <c r="P56" s="92"/>
    </row>
    <row r="57" spans="1:16" s="3" customFormat="1" ht="15" customHeight="1" x14ac:dyDescent="0.2">
      <c r="A57" s="8">
        <v>4</v>
      </c>
      <c r="B57" s="46" t="s">
        <v>70</v>
      </c>
      <c r="C57" s="145"/>
      <c r="D57" s="146"/>
      <c r="E57" s="10" t="s">
        <v>71</v>
      </c>
      <c r="F57" s="145"/>
      <c r="G57" s="146"/>
      <c r="H57" s="10" t="s">
        <v>71</v>
      </c>
      <c r="I57" s="2"/>
      <c r="J57" s="88"/>
      <c r="K57" s="94"/>
      <c r="L57" s="95"/>
      <c r="M57" s="53"/>
      <c r="N57" s="88"/>
      <c r="O57" s="93"/>
      <c r="P57" s="91"/>
    </row>
    <row r="58" spans="1:16" s="3" customFormat="1" ht="15" customHeight="1" x14ac:dyDescent="0.2">
      <c r="A58" s="24">
        <v>5</v>
      </c>
      <c r="B58" s="55" t="s">
        <v>72</v>
      </c>
      <c r="C58" s="145"/>
      <c r="D58" s="146"/>
      <c r="E58" s="10" t="s">
        <v>73</v>
      </c>
      <c r="F58" s="145"/>
      <c r="G58" s="146"/>
      <c r="H58" s="10" t="s">
        <v>73</v>
      </c>
      <c r="I58" s="2"/>
      <c r="J58" s="88"/>
      <c r="K58" s="90"/>
      <c r="L58" s="96"/>
      <c r="M58" s="53"/>
      <c r="N58" s="88"/>
      <c r="O58" s="94"/>
      <c r="P58" s="91"/>
    </row>
    <row r="59" spans="1:16" s="3" customFormat="1" ht="15" customHeight="1" x14ac:dyDescent="0.2">
      <c r="A59" s="24">
        <v>6</v>
      </c>
      <c r="B59" s="55" t="s">
        <v>74</v>
      </c>
      <c r="C59" s="145"/>
      <c r="D59" s="146"/>
      <c r="E59" s="29" t="s">
        <v>25</v>
      </c>
      <c r="F59" s="145"/>
      <c r="G59" s="146"/>
      <c r="H59" s="29" t="s">
        <v>25</v>
      </c>
      <c r="I59" s="2"/>
      <c r="J59" s="88"/>
      <c r="K59" s="90"/>
      <c r="L59" s="96"/>
      <c r="M59" s="53"/>
      <c r="N59" s="88"/>
      <c r="O59" s="90"/>
      <c r="P59" s="96"/>
    </row>
    <row r="60" spans="1:16" s="3" customFormat="1" ht="15" customHeight="1" x14ac:dyDescent="0.2">
      <c r="A60" s="24">
        <v>7</v>
      </c>
      <c r="B60" s="25" t="s">
        <v>27</v>
      </c>
      <c r="C60" s="145"/>
      <c r="D60" s="146"/>
      <c r="E60" s="29" t="s">
        <v>28</v>
      </c>
      <c r="F60" s="145"/>
      <c r="G60" s="146"/>
      <c r="H60" s="29" t="s">
        <v>28</v>
      </c>
      <c r="I60" s="2"/>
      <c r="J60" s="88"/>
      <c r="K60" s="93"/>
      <c r="L60" s="97"/>
      <c r="M60" s="53"/>
      <c r="N60" s="88"/>
      <c r="O60" s="90"/>
      <c r="P60" s="96"/>
    </row>
    <row r="61" spans="1:16" s="3" customFormat="1" ht="15" customHeight="1" x14ac:dyDescent="0.2">
      <c r="A61" s="24">
        <v>8</v>
      </c>
      <c r="B61" s="25" t="s">
        <v>27</v>
      </c>
      <c r="C61" s="117">
        <f>C60*0.0036</f>
        <v>0</v>
      </c>
      <c r="D61" s="118"/>
      <c r="E61" s="29" t="s">
        <v>29</v>
      </c>
      <c r="F61" s="117">
        <f>F60*0.0036</f>
        <v>0</v>
      </c>
      <c r="G61" s="118"/>
      <c r="H61" s="29" t="s">
        <v>29</v>
      </c>
      <c r="I61" s="2"/>
      <c r="J61" s="161"/>
      <c r="K61" s="161"/>
      <c r="L61" s="98"/>
      <c r="M61" s="53"/>
      <c r="N61" s="88"/>
      <c r="O61" s="93"/>
      <c r="P61" s="97"/>
    </row>
    <row r="62" spans="1:16" s="3" customFormat="1" ht="15" customHeight="1" x14ac:dyDescent="0.2">
      <c r="A62" s="24">
        <v>9</v>
      </c>
      <c r="B62" s="55" t="s">
        <v>75</v>
      </c>
      <c r="C62" s="104"/>
      <c r="D62" s="144"/>
      <c r="E62" s="29" t="s">
        <v>31</v>
      </c>
      <c r="F62" s="104"/>
      <c r="G62" s="144"/>
      <c r="H62" s="29" t="s">
        <v>31</v>
      </c>
      <c r="I62" s="2"/>
      <c r="J62" s="53"/>
      <c r="K62" s="53"/>
      <c r="L62" s="53"/>
      <c r="M62" s="53"/>
      <c r="N62" s="88"/>
      <c r="O62" s="93"/>
      <c r="P62" s="96"/>
    </row>
    <row r="63" spans="1:16" s="3" customFormat="1" ht="15" customHeight="1" x14ac:dyDescent="0.2">
      <c r="A63" s="24">
        <v>10</v>
      </c>
      <c r="B63" s="33" t="s">
        <v>32</v>
      </c>
      <c r="C63" s="104"/>
      <c r="D63" s="144"/>
      <c r="E63" s="29" t="s">
        <v>31</v>
      </c>
      <c r="F63" s="104"/>
      <c r="G63" s="144"/>
      <c r="H63" s="29" t="s">
        <v>31</v>
      </c>
      <c r="I63" s="2"/>
      <c r="J63" s="53"/>
      <c r="K63" s="53"/>
      <c r="L63" s="53"/>
      <c r="M63" s="53"/>
      <c r="N63" s="161"/>
      <c r="O63" s="161"/>
      <c r="P63" s="98"/>
    </row>
    <row r="64" spans="1:16" s="3" customFormat="1" ht="15" customHeight="1" x14ac:dyDescent="0.2">
      <c r="A64" s="34">
        <v>11</v>
      </c>
      <c r="B64" s="33" t="s">
        <v>33</v>
      </c>
      <c r="C64" s="104"/>
      <c r="D64" s="144"/>
      <c r="E64" s="29" t="s">
        <v>31</v>
      </c>
      <c r="F64" s="104"/>
      <c r="G64" s="144"/>
      <c r="H64" s="29" t="s">
        <v>31</v>
      </c>
      <c r="I64" s="2"/>
      <c r="J64" s="53"/>
      <c r="K64" s="53"/>
      <c r="L64" s="53"/>
      <c r="M64" s="53"/>
      <c r="N64" s="53"/>
      <c r="O64" s="53"/>
      <c r="P64" s="53"/>
    </row>
    <row r="65" spans="1:9" s="3" customFormat="1" ht="15" customHeight="1" x14ac:dyDescent="0.2">
      <c r="A65" s="34">
        <v>12</v>
      </c>
      <c r="B65" s="25" t="s">
        <v>38</v>
      </c>
      <c r="C65" s="117" t="e">
        <f>C60/(C62*C63*C64)</f>
        <v>#DIV/0!</v>
      </c>
      <c r="D65" s="118"/>
      <c r="E65" s="29" t="s">
        <v>28</v>
      </c>
      <c r="F65" s="117" t="e">
        <f>F60/(F62*F63*F64)</f>
        <v>#DIV/0!</v>
      </c>
      <c r="G65" s="118"/>
      <c r="H65" s="29" t="s">
        <v>28</v>
      </c>
      <c r="I65" s="2"/>
    </row>
    <row r="66" spans="1:9" s="3" customFormat="1" ht="15" customHeight="1" thickBot="1" x14ac:dyDescent="0.25">
      <c r="A66" s="35">
        <v>13</v>
      </c>
      <c r="B66" s="36" t="s">
        <v>38</v>
      </c>
      <c r="C66" s="136" t="e">
        <f>C65*0.0036</f>
        <v>#DIV/0!</v>
      </c>
      <c r="D66" s="137"/>
      <c r="E66" s="39" t="s">
        <v>29</v>
      </c>
      <c r="F66" s="136" t="e">
        <f>F65*0.0036</f>
        <v>#DIV/0!</v>
      </c>
      <c r="G66" s="137"/>
      <c r="H66" s="39" t="s">
        <v>29</v>
      </c>
      <c r="I66" s="2"/>
    </row>
    <row r="67" spans="1:9" s="3" customFormat="1" ht="13.5" thickBot="1" x14ac:dyDescent="0.25"/>
    <row r="68" spans="1:9" s="3" customFormat="1" ht="13.5" customHeight="1" thickBot="1" x14ac:dyDescent="0.25">
      <c r="A68" s="4" t="s">
        <v>76</v>
      </c>
      <c r="B68" s="18" t="s">
        <v>77</v>
      </c>
      <c r="C68" s="122" t="s">
        <v>19</v>
      </c>
      <c r="D68" s="123"/>
      <c r="E68" s="126"/>
      <c r="F68" s="122" t="s">
        <v>20</v>
      </c>
      <c r="G68" s="125"/>
      <c r="H68" s="126"/>
      <c r="I68" s="2"/>
    </row>
    <row r="69" spans="1:9" s="3" customFormat="1" ht="58.5" customHeight="1" x14ac:dyDescent="0.2">
      <c r="A69" s="8">
        <v>1</v>
      </c>
      <c r="B69" s="56" t="s">
        <v>78</v>
      </c>
      <c r="C69" s="157"/>
      <c r="D69" s="158"/>
      <c r="E69" s="159"/>
      <c r="F69" s="157"/>
      <c r="G69" s="160"/>
      <c r="H69" s="159"/>
      <c r="I69" s="2"/>
    </row>
    <row r="70" spans="1:9" s="3" customFormat="1" ht="15" customHeight="1" x14ac:dyDescent="0.2">
      <c r="A70" s="8">
        <v>2</v>
      </c>
      <c r="B70" s="46" t="s">
        <v>60</v>
      </c>
      <c r="C70" s="145"/>
      <c r="D70" s="146"/>
      <c r="E70" s="29" t="s">
        <v>61</v>
      </c>
      <c r="F70" s="145"/>
      <c r="G70" s="146"/>
      <c r="H70" s="29" t="s">
        <v>61</v>
      </c>
      <c r="I70" s="2"/>
    </row>
    <row r="71" spans="1:9" s="3" customFormat="1" ht="15" customHeight="1" x14ac:dyDescent="0.2">
      <c r="A71" s="8">
        <v>3</v>
      </c>
      <c r="B71" s="46" t="s">
        <v>62</v>
      </c>
      <c r="C71" s="145"/>
      <c r="D71" s="146"/>
      <c r="E71" s="29" t="s">
        <v>63</v>
      </c>
      <c r="F71" s="145"/>
      <c r="G71" s="146"/>
      <c r="H71" s="29" t="s">
        <v>63</v>
      </c>
      <c r="I71" s="2"/>
    </row>
    <row r="72" spans="1:9" s="3" customFormat="1" ht="15" customHeight="1" x14ac:dyDescent="0.2">
      <c r="A72" s="8">
        <v>4</v>
      </c>
      <c r="B72" s="46" t="s">
        <v>79</v>
      </c>
      <c r="C72" s="104"/>
      <c r="D72" s="144"/>
      <c r="E72" s="29" t="s">
        <v>31</v>
      </c>
      <c r="F72" s="104"/>
      <c r="G72" s="144"/>
      <c r="H72" s="29" t="s">
        <v>31</v>
      </c>
      <c r="I72" s="2"/>
    </row>
    <row r="73" spans="1:9" s="3" customFormat="1" ht="39" customHeight="1" x14ac:dyDescent="0.2">
      <c r="A73" s="8">
        <v>5</v>
      </c>
      <c r="B73" s="46" t="s">
        <v>80</v>
      </c>
      <c r="C73" s="151"/>
      <c r="D73" s="152"/>
      <c r="E73" s="153"/>
      <c r="F73" s="154"/>
      <c r="G73" s="155"/>
      <c r="H73" s="156"/>
    </row>
    <row r="74" spans="1:9" s="3" customFormat="1" ht="15" customHeight="1" x14ac:dyDescent="0.2">
      <c r="A74" s="8">
        <v>6</v>
      </c>
      <c r="B74" s="46" t="s">
        <v>81</v>
      </c>
      <c r="C74" s="145"/>
      <c r="D74" s="146"/>
      <c r="E74" s="29" t="s">
        <v>25</v>
      </c>
      <c r="F74" s="145"/>
      <c r="G74" s="146"/>
      <c r="H74" s="29" t="s">
        <v>25</v>
      </c>
      <c r="I74" s="2"/>
    </row>
    <row r="75" spans="1:9" s="3" customFormat="1" ht="15" customHeight="1" x14ac:dyDescent="0.2">
      <c r="A75" s="8">
        <v>7</v>
      </c>
      <c r="B75" s="25" t="s">
        <v>27</v>
      </c>
      <c r="C75" s="117"/>
      <c r="D75" s="118"/>
      <c r="E75" s="29" t="s">
        <v>28</v>
      </c>
      <c r="F75" s="117"/>
      <c r="G75" s="118"/>
      <c r="H75" s="29" t="s">
        <v>28</v>
      </c>
      <c r="I75" s="2"/>
    </row>
    <row r="76" spans="1:9" s="3" customFormat="1" ht="15" customHeight="1" x14ac:dyDescent="0.2">
      <c r="A76" s="8">
        <v>8</v>
      </c>
      <c r="B76" s="25" t="s">
        <v>27</v>
      </c>
      <c r="C76" s="117">
        <f>C75*0.0036</f>
        <v>0</v>
      </c>
      <c r="D76" s="118"/>
      <c r="E76" s="29" t="s">
        <v>29</v>
      </c>
      <c r="F76" s="117">
        <f>F75*0.0036</f>
        <v>0</v>
      </c>
      <c r="G76" s="118"/>
      <c r="H76" s="29" t="s">
        <v>29</v>
      </c>
      <c r="I76" s="2"/>
    </row>
    <row r="77" spans="1:9" s="3" customFormat="1" ht="15" customHeight="1" x14ac:dyDescent="0.2">
      <c r="A77" s="8">
        <v>9</v>
      </c>
      <c r="B77" s="46" t="s">
        <v>82</v>
      </c>
      <c r="C77" s="104"/>
      <c r="D77" s="144"/>
      <c r="E77" s="29" t="s">
        <v>31</v>
      </c>
      <c r="F77" s="104"/>
      <c r="G77" s="144"/>
      <c r="H77" s="29" t="s">
        <v>31</v>
      </c>
      <c r="I77" s="2"/>
    </row>
    <row r="78" spans="1:9" s="3" customFormat="1" ht="15" customHeight="1" x14ac:dyDescent="0.2">
      <c r="A78" s="8">
        <v>10</v>
      </c>
      <c r="B78" s="46" t="s">
        <v>83</v>
      </c>
      <c r="C78" s="104"/>
      <c r="D78" s="144"/>
      <c r="E78" s="29" t="s">
        <v>31</v>
      </c>
      <c r="F78" s="104"/>
      <c r="G78" s="144"/>
      <c r="H78" s="29" t="s">
        <v>31</v>
      </c>
      <c r="I78" s="2"/>
    </row>
    <row r="79" spans="1:9" s="3" customFormat="1" ht="15" customHeight="1" x14ac:dyDescent="0.2">
      <c r="A79" s="57">
        <v>11</v>
      </c>
      <c r="B79" s="25" t="s">
        <v>38</v>
      </c>
      <c r="C79" s="117" t="e">
        <f>C75/(C77*C78)</f>
        <v>#DIV/0!</v>
      </c>
      <c r="D79" s="118"/>
      <c r="E79" s="29" t="s">
        <v>28</v>
      </c>
      <c r="F79" s="117" t="e">
        <f>F75/(F77*F78)</f>
        <v>#DIV/0!</v>
      </c>
      <c r="G79" s="118"/>
      <c r="H79" s="29" t="s">
        <v>28</v>
      </c>
      <c r="I79" s="2"/>
    </row>
    <row r="80" spans="1:9" s="3" customFormat="1" ht="15" customHeight="1" thickBot="1" x14ac:dyDescent="0.25">
      <c r="A80" s="15">
        <v>12</v>
      </c>
      <c r="B80" s="36" t="s">
        <v>38</v>
      </c>
      <c r="C80" s="136" t="e">
        <f>C79*0.0036</f>
        <v>#DIV/0!</v>
      </c>
      <c r="D80" s="137"/>
      <c r="E80" s="39" t="s">
        <v>29</v>
      </c>
      <c r="F80" s="136" t="e">
        <f>F79*0.0036</f>
        <v>#DIV/0!</v>
      </c>
      <c r="G80" s="137"/>
      <c r="H80" s="39" t="s">
        <v>29</v>
      </c>
      <c r="I80" s="2"/>
    </row>
    <row r="81" spans="1:9" s="3" customFormat="1" ht="13.5" thickBot="1" x14ac:dyDescent="0.25"/>
    <row r="82" spans="1:9" s="3" customFormat="1" ht="13.5" customHeight="1" thickBot="1" x14ac:dyDescent="0.25">
      <c r="A82" s="4" t="s">
        <v>84</v>
      </c>
      <c r="B82" s="18" t="s">
        <v>85</v>
      </c>
      <c r="C82" s="122" t="s">
        <v>19</v>
      </c>
      <c r="D82" s="123"/>
      <c r="E82" s="126"/>
      <c r="F82" s="19" t="s">
        <v>20</v>
      </c>
      <c r="G82" s="21"/>
      <c r="H82" s="20"/>
      <c r="I82" s="2"/>
    </row>
    <row r="83" spans="1:9" s="3" customFormat="1" ht="25.5" customHeight="1" x14ac:dyDescent="0.2">
      <c r="A83" s="8">
        <v>1</v>
      </c>
      <c r="B83" s="58" t="s">
        <v>86</v>
      </c>
      <c r="C83" s="131"/>
      <c r="D83" s="132"/>
      <c r="E83" s="133"/>
      <c r="F83" s="147"/>
      <c r="G83" s="148"/>
      <c r="H83" s="149"/>
      <c r="I83" s="2"/>
    </row>
    <row r="84" spans="1:9" s="3" customFormat="1" ht="55.5" customHeight="1" x14ac:dyDescent="0.2">
      <c r="A84" s="8">
        <v>2</v>
      </c>
      <c r="B84" s="56" t="s">
        <v>87</v>
      </c>
      <c r="C84" s="131"/>
      <c r="D84" s="132"/>
      <c r="E84" s="133"/>
      <c r="F84" s="131"/>
      <c r="G84" s="150"/>
      <c r="H84" s="133"/>
      <c r="I84" s="2"/>
    </row>
    <row r="85" spans="1:9" s="3" customFormat="1" ht="15" customHeight="1" x14ac:dyDescent="0.2">
      <c r="A85" s="8">
        <v>3</v>
      </c>
      <c r="B85" s="46" t="s">
        <v>81</v>
      </c>
      <c r="C85" s="145"/>
      <c r="D85" s="146"/>
      <c r="E85" s="29" t="s">
        <v>25</v>
      </c>
      <c r="F85" s="28"/>
      <c r="G85" s="30"/>
      <c r="H85" s="29" t="s">
        <v>25</v>
      </c>
      <c r="I85" s="2"/>
    </row>
    <row r="86" spans="1:9" s="3" customFormat="1" ht="15" customHeight="1" x14ac:dyDescent="0.2">
      <c r="A86" s="8">
        <v>4</v>
      </c>
      <c r="B86" s="25" t="s">
        <v>27</v>
      </c>
      <c r="C86" s="145"/>
      <c r="D86" s="146"/>
      <c r="E86" s="29" t="s">
        <v>28</v>
      </c>
      <c r="F86" s="145"/>
      <c r="G86" s="146"/>
      <c r="H86" s="29" t="s">
        <v>28</v>
      </c>
      <c r="I86" s="2"/>
    </row>
    <row r="87" spans="1:9" s="3" customFormat="1" ht="15" customHeight="1" x14ac:dyDescent="0.2">
      <c r="A87" s="8">
        <v>5</v>
      </c>
      <c r="B87" s="25" t="s">
        <v>27</v>
      </c>
      <c r="C87" s="117">
        <f>C86*0.0036</f>
        <v>0</v>
      </c>
      <c r="D87" s="118"/>
      <c r="E87" s="29" t="s">
        <v>29</v>
      </c>
      <c r="F87" s="117">
        <f>F86*0.0036</f>
        <v>0</v>
      </c>
      <c r="G87" s="118"/>
      <c r="H87" s="29" t="s">
        <v>29</v>
      </c>
      <c r="I87" s="2"/>
    </row>
    <row r="88" spans="1:9" s="3" customFormat="1" ht="15" customHeight="1" x14ac:dyDescent="0.2">
      <c r="A88" s="8">
        <v>6</v>
      </c>
      <c r="B88" s="46" t="s">
        <v>82</v>
      </c>
      <c r="C88" s="104"/>
      <c r="D88" s="144"/>
      <c r="E88" s="29" t="s">
        <v>31</v>
      </c>
      <c r="F88" s="104"/>
      <c r="G88" s="144"/>
      <c r="H88" s="29" t="s">
        <v>31</v>
      </c>
      <c r="I88" s="2"/>
    </row>
    <row r="89" spans="1:9" s="3" customFormat="1" ht="15" customHeight="1" x14ac:dyDescent="0.2">
      <c r="A89" s="8">
        <v>7</v>
      </c>
      <c r="B89" s="46" t="s">
        <v>83</v>
      </c>
      <c r="C89" s="104"/>
      <c r="D89" s="144"/>
      <c r="E89" s="29" t="s">
        <v>31</v>
      </c>
      <c r="F89" s="104"/>
      <c r="G89" s="144"/>
      <c r="H89" s="29" t="s">
        <v>31</v>
      </c>
      <c r="I89" s="2"/>
    </row>
    <row r="90" spans="1:9" s="3" customFormat="1" ht="15" customHeight="1" x14ac:dyDescent="0.2">
      <c r="A90" s="57">
        <v>8</v>
      </c>
      <c r="B90" s="25" t="s">
        <v>38</v>
      </c>
      <c r="C90" s="117" t="e">
        <f>C86/(C88*C89)</f>
        <v>#DIV/0!</v>
      </c>
      <c r="D90" s="118"/>
      <c r="E90" s="29" t="s">
        <v>28</v>
      </c>
      <c r="F90" s="117" t="e">
        <f>F86/(F88*F89)</f>
        <v>#DIV/0!</v>
      </c>
      <c r="G90" s="118"/>
      <c r="H90" s="29" t="s">
        <v>28</v>
      </c>
      <c r="I90" s="2"/>
    </row>
    <row r="91" spans="1:9" s="3" customFormat="1" ht="15" customHeight="1" thickBot="1" x14ac:dyDescent="0.25">
      <c r="A91" s="15">
        <v>9</v>
      </c>
      <c r="B91" s="36" t="s">
        <v>38</v>
      </c>
      <c r="C91" s="136" t="e">
        <f>C90*0.0036</f>
        <v>#DIV/0!</v>
      </c>
      <c r="D91" s="137"/>
      <c r="E91" s="39" t="s">
        <v>29</v>
      </c>
      <c r="F91" s="136" t="e">
        <f>F90*0.0036</f>
        <v>#DIV/0!</v>
      </c>
      <c r="G91" s="137"/>
      <c r="H91" s="39" t="s">
        <v>29</v>
      </c>
      <c r="I91" s="2"/>
    </row>
    <row r="92" spans="1:9" s="3" customFormat="1" ht="13.5" thickBot="1" x14ac:dyDescent="0.25"/>
    <row r="93" spans="1:9" s="3" customFormat="1" ht="13.5" customHeight="1" thickBot="1" x14ac:dyDescent="0.25">
      <c r="A93" s="59" t="s">
        <v>88</v>
      </c>
      <c r="B93" s="60" t="s">
        <v>89</v>
      </c>
      <c r="C93" s="138" t="s">
        <v>19</v>
      </c>
      <c r="D93" s="139"/>
      <c r="E93" s="140"/>
      <c r="F93" s="138" t="s">
        <v>20</v>
      </c>
      <c r="G93" s="141"/>
      <c r="H93" s="140"/>
      <c r="I93" s="2"/>
    </row>
    <row r="94" spans="1:9" s="3" customFormat="1" ht="15.75" x14ac:dyDescent="0.2">
      <c r="A94" s="61">
        <v>1</v>
      </c>
      <c r="B94" s="62" t="s">
        <v>90</v>
      </c>
      <c r="C94" s="142"/>
      <c r="D94" s="143"/>
      <c r="E94" s="63" t="s">
        <v>16</v>
      </c>
      <c r="F94" s="142"/>
      <c r="G94" s="143"/>
      <c r="H94" s="63" t="s">
        <v>16</v>
      </c>
      <c r="I94" s="2"/>
    </row>
    <row r="95" spans="1:9" s="3" customFormat="1" x14ac:dyDescent="0.2">
      <c r="A95" s="8">
        <v>2</v>
      </c>
      <c r="B95" s="46" t="s">
        <v>91</v>
      </c>
      <c r="C95" s="117"/>
      <c r="D95" s="118"/>
      <c r="E95" s="29" t="s">
        <v>28</v>
      </c>
      <c r="F95" s="117"/>
      <c r="G95" s="118"/>
      <c r="H95" s="29" t="s">
        <v>28</v>
      </c>
      <c r="I95" s="2"/>
    </row>
    <row r="96" spans="1:9" s="3" customFormat="1" x14ac:dyDescent="0.2">
      <c r="A96" s="8">
        <v>3</v>
      </c>
      <c r="B96" s="46" t="s">
        <v>91</v>
      </c>
      <c r="C96" s="117">
        <f>C95*0.0036</f>
        <v>0</v>
      </c>
      <c r="D96" s="118"/>
      <c r="E96" s="29" t="s">
        <v>29</v>
      </c>
      <c r="F96" s="117">
        <f>F95*0.0036</f>
        <v>0</v>
      </c>
      <c r="G96" s="118"/>
      <c r="H96" s="29" t="s">
        <v>29</v>
      </c>
      <c r="I96" s="2"/>
    </row>
    <row r="97" spans="1:9" s="3" customFormat="1" ht="25.5" x14ac:dyDescent="0.2">
      <c r="A97" s="8">
        <v>4</v>
      </c>
      <c r="B97" s="58" t="s">
        <v>92</v>
      </c>
      <c r="C97" s="117"/>
      <c r="D97" s="118"/>
      <c r="E97" s="29" t="s">
        <v>28</v>
      </c>
      <c r="F97" s="117"/>
      <c r="G97" s="118"/>
      <c r="H97" s="29" t="s">
        <v>28</v>
      </c>
      <c r="I97" s="2"/>
    </row>
    <row r="98" spans="1:9" s="3" customFormat="1" ht="26.25" thickBot="1" x14ac:dyDescent="0.25">
      <c r="A98" s="15">
        <v>5</v>
      </c>
      <c r="B98" s="64" t="s">
        <v>92</v>
      </c>
      <c r="C98" s="136">
        <f>C96*0.0036</f>
        <v>0</v>
      </c>
      <c r="D98" s="137"/>
      <c r="E98" s="39" t="s">
        <v>29</v>
      </c>
      <c r="F98" s="136">
        <f>F96*0.0036</f>
        <v>0</v>
      </c>
      <c r="G98" s="137"/>
      <c r="H98" s="39" t="s">
        <v>29</v>
      </c>
      <c r="I98" s="2"/>
    </row>
    <row r="99" spans="1:9" ht="13.5" thickBot="1" x14ac:dyDescent="0.25">
      <c r="A99" s="1"/>
      <c r="B99"/>
      <c r="C99"/>
      <c r="D99"/>
      <c r="E99"/>
      <c r="F99"/>
      <c r="G99"/>
      <c r="H99"/>
      <c r="I99"/>
    </row>
    <row r="100" spans="1:9" s="3" customFormat="1" ht="28.5" customHeight="1" thickBot="1" x14ac:dyDescent="0.25">
      <c r="A100" s="4" t="s">
        <v>93</v>
      </c>
      <c r="B100" s="18" t="s">
        <v>94</v>
      </c>
      <c r="C100" s="127" t="s">
        <v>19</v>
      </c>
      <c r="D100" s="128"/>
      <c r="E100" s="129"/>
      <c r="F100" s="127" t="s">
        <v>20</v>
      </c>
      <c r="G100" s="130"/>
      <c r="H100" s="129"/>
      <c r="I100" s="2"/>
    </row>
    <row r="101" spans="1:9" s="3" customFormat="1" ht="13.5" customHeight="1" x14ac:dyDescent="0.2">
      <c r="A101" s="13">
        <v>1</v>
      </c>
      <c r="B101" s="46" t="s">
        <v>95</v>
      </c>
      <c r="C101" s="131"/>
      <c r="D101" s="132"/>
      <c r="E101" s="133"/>
      <c r="F101" s="134"/>
      <c r="G101" s="132"/>
      <c r="H101" s="135"/>
      <c r="I101" s="2"/>
    </row>
    <row r="102" spans="1:9" s="3" customFormat="1" x14ac:dyDescent="0.2">
      <c r="A102" s="8">
        <v>2</v>
      </c>
      <c r="B102" s="46" t="s">
        <v>96</v>
      </c>
      <c r="C102" s="131"/>
      <c r="D102" s="132"/>
      <c r="E102" s="133"/>
      <c r="F102" s="134"/>
      <c r="G102" s="132"/>
      <c r="H102" s="135"/>
      <c r="I102" s="2"/>
    </row>
    <row r="103" spans="1:9" s="3" customFormat="1" ht="13.5" thickBot="1" x14ac:dyDescent="0.25">
      <c r="A103" s="15">
        <v>3</v>
      </c>
      <c r="B103" s="65" t="s">
        <v>97</v>
      </c>
      <c r="C103" s="119"/>
      <c r="D103" s="114"/>
      <c r="E103" s="120"/>
      <c r="F103" s="119"/>
      <c r="G103" s="121"/>
      <c r="H103" s="120"/>
      <c r="I103" s="2"/>
    </row>
    <row r="104" spans="1:9" s="3" customFormat="1" ht="13.5" thickBot="1" x14ac:dyDescent="0.25">
      <c r="A104" s="1"/>
      <c r="B104" s="2"/>
      <c r="C104" s="2"/>
      <c r="D104" s="2"/>
      <c r="E104" s="2"/>
      <c r="F104" s="2"/>
      <c r="G104" s="2"/>
      <c r="H104" s="2"/>
      <c r="I104" s="2"/>
    </row>
    <row r="105" spans="1:9" s="3" customFormat="1" ht="13.5" customHeight="1" thickBot="1" x14ac:dyDescent="0.25">
      <c r="A105" s="59" t="s">
        <v>98</v>
      </c>
      <c r="B105" s="66" t="s">
        <v>99</v>
      </c>
      <c r="C105" s="122" t="s">
        <v>19</v>
      </c>
      <c r="D105" s="123"/>
      <c r="E105" s="124"/>
      <c r="F105" s="122" t="s">
        <v>20</v>
      </c>
      <c r="G105" s="125"/>
      <c r="H105" s="126"/>
      <c r="I105" s="2"/>
    </row>
    <row r="106" spans="1:9" s="3" customFormat="1" ht="15" customHeight="1" x14ac:dyDescent="0.2">
      <c r="A106" s="22">
        <v>1</v>
      </c>
      <c r="B106" s="55" t="s">
        <v>100</v>
      </c>
      <c r="C106" s="117"/>
      <c r="D106" s="118"/>
      <c r="E106" s="29" t="s">
        <v>25</v>
      </c>
      <c r="F106" s="117"/>
      <c r="G106" s="118"/>
      <c r="H106" s="29" t="s">
        <v>25</v>
      </c>
      <c r="I106" s="2"/>
    </row>
    <row r="107" spans="1:9" s="3" customFormat="1" ht="15" customHeight="1" x14ac:dyDescent="0.2">
      <c r="A107" s="67">
        <v>2</v>
      </c>
      <c r="B107" s="25" t="s">
        <v>26</v>
      </c>
      <c r="C107" s="117"/>
      <c r="D107" s="118"/>
      <c r="E107" s="29" t="s">
        <v>25</v>
      </c>
      <c r="F107" s="117"/>
      <c r="G107" s="118"/>
      <c r="H107" s="29" t="s">
        <v>25</v>
      </c>
      <c r="I107" s="2"/>
    </row>
    <row r="108" spans="1:9" s="3" customFormat="1" ht="15" customHeight="1" x14ac:dyDescent="0.2">
      <c r="A108" s="24">
        <v>3</v>
      </c>
      <c r="B108" s="25" t="s">
        <v>27</v>
      </c>
      <c r="C108" s="117">
        <f>C23+C60+C75+C86+C95</f>
        <v>0</v>
      </c>
      <c r="D108" s="118"/>
      <c r="E108" s="29" t="s">
        <v>28</v>
      </c>
      <c r="F108" s="117">
        <f>F23+F60+F75+F86+F95</f>
        <v>0</v>
      </c>
      <c r="G108" s="118"/>
      <c r="H108" s="29" t="s">
        <v>28</v>
      </c>
      <c r="I108" s="2"/>
    </row>
    <row r="109" spans="1:9" s="3" customFormat="1" ht="15" customHeight="1" x14ac:dyDescent="0.2">
      <c r="A109" s="24">
        <v>4</v>
      </c>
      <c r="B109" s="25" t="s">
        <v>27</v>
      </c>
      <c r="C109" s="117">
        <f>C108*0.0036</f>
        <v>0</v>
      </c>
      <c r="D109" s="118"/>
      <c r="E109" s="29" t="s">
        <v>29</v>
      </c>
      <c r="F109" s="117">
        <f>F108*0.0036</f>
        <v>0</v>
      </c>
      <c r="G109" s="118"/>
      <c r="H109" s="29" t="s">
        <v>29</v>
      </c>
      <c r="I109" s="2"/>
    </row>
    <row r="110" spans="1:9" s="3" customFormat="1" ht="15" customHeight="1" x14ac:dyDescent="0.2">
      <c r="A110" s="24">
        <v>5</v>
      </c>
      <c r="B110" s="55" t="s">
        <v>101</v>
      </c>
      <c r="C110" s="117" t="e">
        <f>C31+C65+C79+C88+C97</f>
        <v>#DIV/0!</v>
      </c>
      <c r="D110" s="118"/>
      <c r="E110" s="29" t="s">
        <v>28</v>
      </c>
      <c r="F110" s="117" t="e">
        <f>F31+F65+F79+F88+F97</f>
        <v>#DIV/0!</v>
      </c>
      <c r="G110" s="118"/>
      <c r="H110" s="29" t="s">
        <v>28</v>
      </c>
      <c r="I110" s="2"/>
    </row>
    <row r="111" spans="1:9" s="3" customFormat="1" ht="15" customHeight="1" x14ac:dyDescent="0.2">
      <c r="A111" s="24">
        <v>6</v>
      </c>
      <c r="B111" s="55" t="s">
        <v>101</v>
      </c>
      <c r="C111" s="117" t="e">
        <f>C110/0.0036</f>
        <v>#DIV/0!</v>
      </c>
      <c r="D111" s="118"/>
      <c r="E111" s="29" t="s">
        <v>29</v>
      </c>
      <c r="F111" s="117" t="e">
        <f>F110/0.0036</f>
        <v>#DIV/0!</v>
      </c>
      <c r="G111" s="118"/>
      <c r="H111" s="29" t="s">
        <v>29</v>
      </c>
      <c r="I111" s="2"/>
    </row>
    <row r="112" spans="1:9" s="3" customFormat="1" ht="15" customHeight="1" x14ac:dyDescent="0.2">
      <c r="A112" s="24">
        <v>7</v>
      </c>
      <c r="B112" s="55" t="s">
        <v>102</v>
      </c>
      <c r="C112" s="117"/>
      <c r="D112" s="118"/>
      <c r="E112" s="29" t="s">
        <v>103</v>
      </c>
      <c r="F112" s="117"/>
      <c r="G112" s="118"/>
      <c r="H112" s="29" t="s">
        <v>103</v>
      </c>
      <c r="I112" s="2"/>
    </row>
    <row r="113" spans="1:9" s="3" customFormat="1" ht="15" customHeight="1" x14ac:dyDescent="0.2">
      <c r="A113" s="24">
        <v>8</v>
      </c>
      <c r="B113" s="55" t="s">
        <v>104</v>
      </c>
      <c r="C113" s="117"/>
      <c r="D113" s="118"/>
      <c r="E113" s="29" t="s">
        <v>103</v>
      </c>
      <c r="F113" s="117"/>
      <c r="G113" s="118"/>
      <c r="H113" s="29" t="s">
        <v>103</v>
      </c>
      <c r="I113" s="2"/>
    </row>
    <row r="114" spans="1:9" s="3" customFormat="1" ht="15" customHeight="1" x14ac:dyDescent="0.2">
      <c r="A114" s="24">
        <v>9</v>
      </c>
      <c r="B114" s="55" t="s">
        <v>105</v>
      </c>
      <c r="C114" s="117"/>
      <c r="D114" s="118"/>
      <c r="E114" s="29" t="s">
        <v>103</v>
      </c>
      <c r="F114" s="117"/>
      <c r="G114" s="118"/>
      <c r="H114" s="29" t="s">
        <v>103</v>
      </c>
      <c r="I114" s="2"/>
    </row>
    <row r="115" spans="1:9" s="3" customFormat="1" ht="15" customHeight="1" x14ac:dyDescent="0.2">
      <c r="A115" s="24">
        <v>10</v>
      </c>
      <c r="B115" s="55" t="s">
        <v>106</v>
      </c>
      <c r="C115" s="117"/>
      <c r="D115" s="118"/>
      <c r="E115" s="29" t="s">
        <v>31</v>
      </c>
      <c r="F115" s="117"/>
      <c r="G115" s="118"/>
      <c r="H115" s="29" t="s">
        <v>31</v>
      </c>
      <c r="I115" s="2"/>
    </row>
    <row r="116" spans="1:9" s="3" customFormat="1" ht="15" customHeight="1" x14ac:dyDescent="0.2">
      <c r="A116" s="24">
        <v>11</v>
      </c>
      <c r="B116" s="55" t="s">
        <v>107</v>
      </c>
      <c r="C116" s="117"/>
      <c r="D116" s="118"/>
      <c r="E116" s="29" t="s">
        <v>31</v>
      </c>
      <c r="F116" s="117"/>
      <c r="G116" s="118"/>
      <c r="H116" s="29" t="s">
        <v>31</v>
      </c>
      <c r="I116" s="2"/>
    </row>
    <row r="117" spans="1:9" s="3" customFormat="1" ht="15" customHeight="1" x14ac:dyDescent="0.2">
      <c r="A117" s="8">
        <v>9</v>
      </c>
      <c r="B117" s="46" t="s">
        <v>108</v>
      </c>
      <c r="C117" s="117"/>
      <c r="D117" s="118"/>
      <c r="E117" s="29" t="s">
        <v>25</v>
      </c>
      <c r="F117" s="117"/>
      <c r="G117" s="118"/>
      <c r="H117" s="29" t="s">
        <v>25</v>
      </c>
      <c r="I117" s="2"/>
    </row>
    <row r="118" spans="1:9" s="3" customFormat="1" ht="28.5" x14ac:dyDescent="0.2">
      <c r="A118" s="8">
        <v>10</v>
      </c>
      <c r="B118" s="55" t="s">
        <v>109</v>
      </c>
      <c r="C118" s="117"/>
      <c r="D118" s="118"/>
      <c r="E118" s="29" t="s">
        <v>103</v>
      </c>
      <c r="F118" s="117"/>
      <c r="G118" s="118"/>
      <c r="H118" s="29" t="s">
        <v>103</v>
      </c>
      <c r="I118" s="2"/>
    </row>
    <row r="119" spans="1:9" s="3" customFormat="1" ht="15" customHeight="1" x14ac:dyDescent="0.2">
      <c r="A119" s="8">
        <v>11</v>
      </c>
      <c r="B119" s="55" t="s">
        <v>110</v>
      </c>
      <c r="C119" s="117"/>
      <c r="D119" s="118"/>
      <c r="E119" s="29" t="s">
        <v>103</v>
      </c>
      <c r="F119" s="117"/>
      <c r="G119" s="118"/>
      <c r="H119" s="29" t="s">
        <v>103</v>
      </c>
      <c r="I119" s="2"/>
    </row>
    <row r="120" spans="1:9" s="3" customFormat="1" ht="15" customHeight="1" x14ac:dyDescent="0.2">
      <c r="A120" s="8">
        <v>12</v>
      </c>
      <c r="B120" s="55" t="s">
        <v>111</v>
      </c>
      <c r="C120" s="117">
        <f>C116*C119</f>
        <v>0</v>
      </c>
      <c r="D120" s="118"/>
      <c r="E120" s="29" t="s">
        <v>112</v>
      </c>
      <c r="F120" s="117">
        <f>F116*F119</f>
        <v>0</v>
      </c>
      <c r="G120" s="118"/>
      <c r="H120" s="29" t="s">
        <v>112</v>
      </c>
      <c r="I120" s="2"/>
    </row>
    <row r="121" spans="1:9" s="3" customFormat="1" ht="15" customHeight="1" x14ac:dyDescent="0.2">
      <c r="A121" s="8">
        <v>13</v>
      </c>
      <c r="B121" s="55" t="s">
        <v>113</v>
      </c>
      <c r="C121" s="117"/>
      <c r="D121" s="118"/>
      <c r="E121" s="29" t="s">
        <v>114</v>
      </c>
      <c r="F121" s="117"/>
      <c r="G121" s="118"/>
      <c r="H121" s="29" t="s">
        <v>114</v>
      </c>
      <c r="I121" s="2"/>
    </row>
    <row r="122" spans="1:9" s="3" customFormat="1" ht="15" customHeight="1" x14ac:dyDescent="0.2">
      <c r="A122" s="8">
        <v>14</v>
      </c>
      <c r="B122" s="55" t="s">
        <v>115</v>
      </c>
      <c r="C122" s="117"/>
      <c r="D122" s="118"/>
      <c r="E122" s="29" t="s">
        <v>112</v>
      </c>
      <c r="F122" s="117"/>
      <c r="G122" s="118"/>
      <c r="H122" s="29" t="s">
        <v>112</v>
      </c>
      <c r="I122" s="2"/>
    </row>
    <row r="123" spans="1:9" s="3" customFormat="1" ht="15" customHeight="1" x14ac:dyDescent="0.2">
      <c r="A123" s="8">
        <v>15</v>
      </c>
      <c r="B123" s="55" t="s">
        <v>116</v>
      </c>
      <c r="C123" s="117"/>
      <c r="D123" s="118"/>
      <c r="E123" s="29" t="s">
        <v>112</v>
      </c>
      <c r="F123" s="117"/>
      <c r="G123" s="118"/>
      <c r="H123" s="29" t="s">
        <v>112</v>
      </c>
      <c r="I123" s="2"/>
    </row>
    <row r="124" spans="1:9" s="3" customFormat="1" ht="15" customHeight="1" x14ac:dyDescent="0.2">
      <c r="A124" s="8">
        <v>16</v>
      </c>
      <c r="B124" s="55" t="s">
        <v>117</v>
      </c>
      <c r="C124" s="117">
        <f>C120+C122+C123</f>
        <v>0</v>
      </c>
      <c r="D124" s="118"/>
      <c r="E124" s="29" t="s">
        <v>112</v>
      </c>
      <c r="F124" s="117">
        <f>F120+F122+F123</f>
        <v>0</v>
      </c>
      <c r="G124" s="118"/>
      <c r="H124" s="29" t="s">
        <v>112</v>
      </c>
      <c r="I124" s="2"/>
    </row>
    <row r="125" spans="1:9" s="3" customFormat="1" ht="24.95" customHeight="1" x14ac:dyDescent="0.2">
      <c r="A125" s="8">
        <v>17</v>
      </c>
      <c r="B125" s="55" t="s">
        <v>118</v>
      </c>
      <c r="C125" s="104">
        <f>C124-F124</f>
        <v>0</v>
      </c>
      <c r="D125" s="105"/>
      <c r="E125" s="105"/>
      <c r="F125" s="105"/>
      <c r="G125" s="105"/>
      <c r="H125" s="29" t="s">
        <v>112</v>
      </c>
      <c r="I125" s="2"/>
    </row>
    <row r="126" spans="1:9" s="3" customFormat="1" ht="24.95" customHeight="1" x14ac:dyDescent="0.2">
      <c r="A126" s="8">
        <v>18</v>
      </c>
      <c r="B126" s="55" t="s">
        <v>119</v>
      </c>
      <c r="C126" s="106"/>
      <c r="D126" s="105"/>
      <c r="E126" s="105"/>
      <c r="F126" s="105"/>
      <c r="G126" s="105"/>
      <c r="H126" s="29" t="s">
        <v>112</v>
      </c>
      <c r="I126" s="2"/>
    </row>
    <row r="127" spans="1:9" s="3" customFormat="1" ht="24.95" customHeight="1" thickBot="1" x14ac:dyDescent="0.25">
      <c r="A127" s="8">
        <v>19</v>
      </c>
      <c r="B127" s="68" t="s">
        <v>120</v>
      </c>
      <c r="C127" s="107" t="e">
        <f>C126/C125</f>
        <v>#DIV/0!</v>
      </c>
      <c r="D127" s="108"/>
      <c r="E127" s="108"/>
      <c r="F127" s="108"/>
      <c r="G127" s="108"/>
      <c r="H127" s="69" t="s">
        <v>121</v>
      </c>
      <c r="I127" s="2"/>
    </row>
    <row r="128" spans="1:9" s="3" customFormat="1" ht="86.25" customHeight="1" x14ac:dyDescent="0.2">
      <c r="A128" s="8">
        <v>20</v>
      </c>
      <c r="B128" s="58" t="s">
        <v>122</v>
      </c>
      <c r="C128" s="109"/>
      <c r="D128" s="110"/>
      <c r="E128" s="111"/>
      <c r="F128" s="111"/>
      <c r="G128" s="111"/>
      <c r="H128" s="112"/>
      <c r="I128" s="2"/>
    </row>
    <row r="129" spans="1:9" s="3" customFormat="1" ht="164.25" customHeight="1" thickBot="1" x14ac:dyDescent="0.25">
      <c r="A129" s="15">
        <v>21</v>
      </c>
      <c r="B129" s="50" t="s">
        <v>123</v>
      </c>
      <c r="C129" s="113"/>
      <c r="D129" s="114"/>
      <c r="E129" s="114"/>
      <c r="F129" s="114"/>
      <c r="G129" s="114"/>
      <c r="H129" s="115"/>
      <c r="I129" s="2"/>
    </row>
    <row r="130" spans="1:9" s="3" customFormat="1" x14ac:dyDescent="0.2">
      <c r="A130" s="1"/>
      <c r="B130" s="2"/>
      <c r="C130" s="2"/>
      <c r="D130" s="2"/>
      <c r="E130" s="2"/>
      <c r="F130" s="2"/>
      <c r="G130" s="2"/>
      <c r="H130" s="2"/>
      <c r="I130" s="2"/>
    </row>
    <row r="131" spans="1:9" s="3" customFormat="1" ht="12.75" customHeight="1" x14ac:dyDescent="0.2">
      <c r="A131" s="70"/>
      <c r="B131" s="116" t="s">
        <v>124</v>
      </c>
      <c r="C131" s="116"/>
      <c r="D131" s="116"/>
      <c r="E131" s="116"/>
      <c r="F131" s="116"/>
      <c r="G131" s="116"/>
      <c r="H131" s="116"/>
      <c r="I131" s="2"/>
    </row>
    <row r="132" spans="1:9" s="3" customFormat="1" x14ac:dyDescent="0.2">
      <c r="A132" s="71"/>
      <c r="B132" s="116"/>
      <c r="C132" s="116"/>
      <c r="D132" s="116"/>
      <c r="E132" s="116"/>
      <c r="F132" s="116"/>
      <c r="G132" s="116"/>
      <c r="H132" s="116"/>
      <c r="I132" s="2"/>
    </row>
    <row r="133" spans="1:9" s="3" customFormat="1" ht="38.25" customHeight="1" x14ac:dyDescent="0.2">
      <c r="A133" s="99" t="s">
        <v>125</v>
      </c>
      <c r="B133" s="100"/>
      <c r="C133" s="100"/>
      <c r="D133" s="100"/>
      <c r="E133" s="100"/>
      <c r="F133" s="100"/>
      <c r="G133" s="100"/>
      <c r="H133" s="100"/>
      <c r="I133" s="2"/>
    </row>
    <row r="134" spans="1:9" s="3" customFormat="1" ht="15.75" x14ac:dyDescent="0.25">
      <c r="A134" s="72"/>
      <c r="B134" s="73"/>
      <c r="C134" s="73"/>
      <c r="D134" s="73"/>
      <c r="E134" s="73"/>
      <c r="F134" s="73"/>
      <c r="G134" s="73"/>
      <c r="H134" s="73"/>
      <c r="I134" s="2"/>
    </row>
    <row r="135" spans="1:9" s="3" customFormat="1" ht="15.75" x14ac:dyDescent="0.25">
      <c r="A135" s="101" t="s">
        <v>126</v>
      </c>
      <c r="B135" s="102"/>
      <c r="C135" s="102"/>
      <c r="D135" s="102"/>
      <c r="E135" s="102"/>
      <c r="F135" s="102"/>
      <c r="G135" s="102"/>
      <c r="H135" s="102"/>
      <c r="I135" s="2"/>
    </row>
    <row r="136" spans="1:9" s="3" customFormat="1" x14ac:dyDescent="0.2">
      <c r="A136" s="74"/>
      <c r="B136" s="75"/>
      <c r="C136" s="75"/>
      <c r="D136" s="75"/>
      <c r="E136" s="75"/>
      <c r="F136" s="75"/>
      <c r="G136" s="75"/>
      <c r="H136" s="75"/>
      <c r="I136" s="2"/>
    </row>
    <row r="137" spans="1:9" s="3" customFormat="1" x14ac:dyDescent="0.2">
      <c r="A137" s="1"/>
      <c r="B137" s="2"/>
      <c r="C137" s="2"/>
      <c r="D137" s="2"/>
      <c r="E137" s="2"/>
      <c r="F137" s="2"/>
      <c r="G137" s="2"/>
      <c r="H137" s="2"/>
      <c r="I137" s="2"/>
    </row>
    <row r="138" spans="1:9" s="3" customFormat="1" x14ac:dyDescent="0.2">
      <c r="A138" s="1"/>
      <c r="B138" s="2" t="s">
        <v>127</v>
      </c>
      <c r="C138" s="2"/>
      <c r="D138" s="2"/>
      <c r="E138" s="103" t="s">
        <v>127</v>
      </c>
      <c r="F138" s="103"/>
      <c r="G138" s="103"/>
      <c r="H138" s="103"/>
      <c r="I138" s="2"/>
    </row>
    <row r="139" spans="1:9" s="3" customFormat="1" ht="35.25" customHeight="1" x14ac:dyDescent="0.2">
      <c r="A139" s="1"/>
      <c r="B139" s="2" t="s">
        <v>128</v>
      </c>
      <c r="C139" s="2"/>
      <c r="D139" s="2"/>
      <c r="E139" s="103" t="s">
        <v>129</v>
      </c>
      <c r="F139" s="103"/>
      <c r="G139" s="103"/>
      <c r="H139" s="103"/>
      <c r="I139" s="2"/>
    </row>
    <row r="140" spans="1:9" s="3" customFormat="1" x14ac:dyDescent="0.2">
      <c r="A140" s="1"/>
      <c r="B140" s="2"/>
      <c r="C140" s="2"/>
      <c r="D140" s="2"/>
      <c r="E140" s="2"/>
      <c r="F140" s="2"/>
      <c r="G140" s="2"/>
      <c r="H140" s="2"/>
      <c r="I140" s="2"/>
    </row>
    <row r="141" spans="1:9" s="3" customFormat="1" x14ac:dyDescent="0.2">
      <c r="A141" s="1"/>
      <c r="B141" s="2"/>
      <c r="C141" s="2"/>
      <c r="D141" s="2"/>
      <c r="E141" s="2"/>
      <c r="F141" s="2"/>
      <c r="G141" s="2"/>
      <c r="H141" s="2"/>
      <c r="I141" s="2"/>
    </row>
  </sheetData>
  <mergeCells count="214">
    <mergeCell ref="C9:H9"/>
    <mergeCell ref="C10:H10"/>
    <mergeCell ref="C11:H11"/>
    <mergeCell ref="C12:H12"/>
    <mergeCell ref="C13:H13"/>
    <mergeCell ref="C14:G14"/>
    <mergeCell ref="F1:H1"/>
    <mergeCell ref="F3:H3"/>
    <mergeCell ref="A5:H5"/>
    <mergeCell ref="A6:H6"/>
    <mergeCell ref="C7:H7"/>
    <mergeCell ref="C8:H8"/>
    <mergeCell ref="C20:E20"/>
    <mergeCell ref="F20:H20"/>
    <mergeCell ref="C21:D21"/>
    <mergeCell ref="F21:G21"/>
    <mergeCell ref="C22:D22"/>
    <mergeCell ref="F22:G22"/>
    <mergeCell ref="C15:G15"/>
    <mergeCell ref="C17:E17"/>
    <mergeCell ref="F17:H17"/>
    <mergeCell ref="C18:E18"/>
    <mergeCell ref="F18:H18"/>
    <mergeCell ref="C19:E19"/>
    <mergeCell ref="F19:H19"/>
    <mergeCell ref="C26:D26"/>
    <mergeCell ref="F26:G26"/>
    <mergeCell ref="C27:D27"/>
    <mergeCell ref="F27:G27"/>
    <mergeCell ref="C28:D28"/>
    <mergeCell ref="F28:G28"/>
    <mergeCell ref="C23:D23"/>
    <mergeCell ref="F23:G23"/>
    <mergeCell ref="C24:D24"/>
    <mergeCell ref="F24:G24"/>
    <mergeCell ref="C25:D25"/>
    <mergeCell ref="F25:G25"/>
    <mergeCell ref="C32:D32"/>
    <mergeCell ref="F32:G32"/>
    <mergeCell ref="C34:E34"/>
    <mergeCell ref="F34:H34"/>
    <mergeCell ref="C35:D35"/>
    <mergeCell ref="C36:D36"/>
    <mergeCell ref="C29:D29"/>
    <mergeCell ref="F29:G29"/>
    <mergeCell ref="C30:D30"/>
    <mergeCell ref="F30:G30"/>
    <mergeCell ref="C31:D31"/>
    <mergeCell ref="F31:G31"/>
    <mergeCell ref="C43:D43"/>
    <mergeCell ref="C44:D44"/>
    <mergeCell ref="C45:D45"/>
    <mergeCell ref="C46:D46"/>
    <mergeCell ref="C47:H47"/>
    <mergeCell ref="C49:E49"/>
    <mergeCell ref="F49:H49"/>
    <mergeCell ref="C37:D37"/>
    <mergeCell ref="C38:D38"/>
    <mergeCell ref="C39:D39"/>
    <mergeCell ref="C40:D40"/>
    <mergeCell ref="C41:D41"/>
    <mergeCell ref="C42:D42"/>
    <mergeCell ref="N53:P53"/>
    <mergeCell ref="C54:E54"/>
    <mergeCell ref="F54:H54"/>
    <mergeCell ref="C50:D50"/>
    <mergeCell ref="F50:G50"/>
    <mergeCell ref="C51:D51"/>
    <mergeCell ref="F51:G51"/>
    <mergeCell ref="J52:L52"/>
    <mergeCell ref="N52:P52"/>
    <mergeCell ref="C55:E55"/>
    <mergeCell ref="F55:H55"/>
    <mergeCell ref="C56:D56"/>
    <mergeCell ref="F56:G56"/>
    <mergeCell ref="C57:D57"/>
    <mergeCell ref="F57:G57"/>
    <mergeCell ref="C53:E53"/>
    <mergeCell ref="F53:H53"/>
    <mergeCell ref="J53:L53"/>
    <mergeCell ref="C61:D61"/>
    <mergeCell ref="F61:G61"/>
    <mergeCell ref="J61:K61"/>
    <mergeCell ref="C62:D62"/>
    <mergeCell ref="F62:G62"/>
    <mergeCell ref="C63:D63"/>
    <mergeCell ref="F63:G63"/>
    <mergeCell ref="C58:D58"/>
    <mergeCell ref="F58:G58"/>
    <mergeCell ref="C59:D59"/>
    <mergeCell ref="F59:G59"/>
    <mergeCell ref="C60:D60"/>
    <mergeCell ref="F60:G60"/>
    <mergeCell ref="C68:E68"/>
    <mergeCell ref="F68:H68"/>
    <mergeCell ref="C69:E69"/>
    <mergeCell ref="F69:H69"/>
    <mergeCell ref="C70:D70"/>
    <mergeCell ref="F70:G70"/>
    <mergeCell ref="N63:O63"/>
    <mergeCell ref="C64:D64"/>
    <mergeCell ref="F64:G64"/>
    <mergeCell ref="C65:D65"/>
    <mergeCell ref="F65:G65"/>
    <mergeCell ref="C66:D66"/>
    <mergeCell ref="F66:G66"/>
    <mergeCell ref="C74:D74"/>
    <mergeCell ref="F74:G74"/>
    <mergeCell ref="C75:D75"/>
    <mergeCell ref="F75:G75"/>
    <mergeCell ref="C76:D76"/>
    <mergeCell ref="F76:G76"/>
    <mergeCell ref="C71:D71"/>
    <mergeCell ref="F71:G71"/>
    <mergeCell ref="C72:D72"/>
    <mergeCell ref="F72:G72"/>
    <mergeCell ref="C73:E73"/>
    <mergeCell ref="F73:H73"/>
    <mergeCell ref="C80:D80"/>
    <mergeCell ref="F80:G80"/>
    <mergeCell ref="C82:E82"/>
    <mergeCell ref="C83:E83"/>
    <mergeCell ref="F83:H83"/>
    <mergeCell ref="C84:E84"/>
    <mergeCell ref="F84:H84"/>
    <mergeCell ref="C77:D77"/>
    <mergeCell ref="F77:G77"/>
    <mergeCell ref="C78:D78"/>
    <mergeCell ref="F78:G78"/>
    <mergeCell ref="C79:D79"/>
    <mergeCell ref="F79:G79"/>
    <mergeCell ref="C89:D89"/>
    <mergeCell ref="F89:G89"/>
    <mergeCell ref="C90:D90"/>
    <mergeCell ref="F90:G90"/>
    <mergeCell ref="C91:D91"/>
    <mergeCell ref="F91:G91"/>
    <mergeCell ref="C85:D85"/>
    <mergeCell ref="C86:D86"/>
    <mergeCell ref="F86:G86"/>
    <mergeCell ref="C87:D87"/>
    <mergeCell ref="F87:G87"/>
    <mergeCell ref="C88:D88"/>
    <mergeCell ref="F88:G88"/>
    <mergeCell ref="C96:D96"/>
    <mergeCell ref="F96:G96"/>
    <mergeCell ref="C97:D97"/>
    <mergeCell ref="F97:G97"/>
    <mergeCell ref="C98:D98"/>
    <mergeCell ref="F98:G98"/>
    <mergeCell ref="C93:E93"/>
    <mergeCell ref="F93:H93"/>
    <mergeCell ref="C94:D94"/>
    <mergeCell ref="F94:G94"/>
    <mergeCell ref="C95:D95"/>
    <mergeCell ref="F95:G95"/>
    <mergeCell ref="C103:E103"/>
    <mergeCell ref="F103:H103"/>
    <mergeCell ref="C105:E105"/>
    <mergeCell ref="F105:H105"/>
    <mergeCell ref="C106:D106"/>
    <mergeCell ref="F106:G106"/>
    <mergeCell ref="C100:E100"/>
    <mergeCell ref="F100:H100"/>
    <mergeCell ref="C101:E101"/>
    <mergeCell ref="F101:H101"/>
    <mergeCell ref="C102:E102"/>
    <mergeCell ref="F102:H102"/>
    <mergeCell ref="C110:D110"/>
    <mergeCell ref="F110:G110"/>
    <mergeCell ref="C111:D111"/>
    <mergeCell ref="F111:G111"/>
    <mergeCell ref="C112:D112"/>
    <mergeCell ref="F112:G112"/>
    <mergeCell ref="C107:D107"/>
    <mergeCell ref="F107:G107"/>
    <mergeCell ref="C108:D108"/>
    <mergeCell ref="F108:G108"/>
    <mergeCell ref="C109:D109"/>
    <mergeCell ref="F109:G109"/>
    <mergeCell ref="C116:D116"/>
    <mergeCell ref="F116:G116"/>
    <mergeCell ref="C117:D117"/>
    <mergeCell ref="F117:G117"/>
    <mergeCell ref="C118:D118"/>
    <mergeCell ref="F118:G118"/>
    <mergeCell ref="C113:D113"/>
    <mergeCell ref="F113:G113"/>
    <mergeCell ref="C114:D114"/>
    <mergeCell ref="F114:G114"/>
    <mergeCell ref="C115:D115"/>
    <mergeCell ref="F115:G115"/>
    <mergeCell ref="C122:D122"/>
    <mergeCell ref="F122:G122"/>
    <mergeCell ref="C123:D123"/>
    <mergeCell ref="F123:G123"/>
    <mergeCell ref="C124:D124"/>
    <mergeCell ref="F124:G124"/>
    <mergeCell ref="C119:D119"/>
    <mergeCell ref="F119:G119"/>
    <mergeCell ref="C120:D120"/>
    <mergeCell ref="F120:G120"/>
    <mergeCell ref="C121:D121"/>
    <mergeCell ref="F121:G121"/>
    <mergeCell ref="A133:H133"/>
    <mergeCell ref="A135:H135"/>
    <mergeCell ref="E138:H138"/>
    <mergeCell ref="E139:H139"/>
    <mergeCell ref="C125:G125"/>
    <mergeCell ref="C126:G126"/>
    <mergeCell ref="C127:G127"/>
    <mergeCell ref="C128:H128"/>
    <mergeCell ref="C129:H129"/>
    <mergeCell ref="B131:H132"/>
  </mergeCells>
  <pageMargins left="0.74803149606299213" right="0.74803149606299213" top="0.74803149606299213" bottom="0.78740157480314965" header="0.51181102362204722" footer="0.51181102362204722"/>
  <pageSetup paperSize="9" scale="59" fitToHeight="2" orientation="portrait" r:id="rId1"/>
  <headerFooter alignWithMargins="0"/>
  <rowBreaks count="1" manualBreakCount="1">
    <brk id="6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41"/>
  <sheetViews>
    <sheetView showGridLines="0" topLeftCell="A55" zoomScaleNormal="100" workbookViewId="0">
      <selection activeCell="C120" sqref="C120"/>
    </sheetView>
  </sheetViews>
  <sheetFormatPr defaultRowHeight="12.75" x14ac:dyDescent="0.2"/>
  <cols>
    <col min="1" max="1" width="5.42578125" style="76" customWidth="1"/>
    <col min="2" max="2" width="49.42578125" style="77" customWidth="1"/>
    <col min="3" max="8" width="10.7109375" style="77" customWidth="1"/>
    <col min="9" max="9" width="9.140625" style="77"/>
    <col min="10" max="10" width="61.140625" bestFit="1" customWidth="1"/>
    <col min="14" max="14" width="61.140625" bestFit="1" customWidth="1"/>
  </cols>
  <sheetData>
    <row r="1" spans="1:9" s="3" customFormat="1" x14ac:dyDescent="0.2">
      <c r="A1" s="1"/>
      <c r="B1" s="2"/>
      <c r="C1" s="2"/>
      <c r="D1" s="2"/>
      <c r="E1" s="2"/>
      <c r="F1" s="103" t="s">
        <v>0</v>
      </c>
      <c r="G1" s="103"/>
      <c r="H1" s="103"/>
      <c r="I1" s="2"/>
    </row>
    <row r="2" spans="1:9" s="3" customFormat="1" x14ac:dyDescent="0.2">
      <c r="A2" s="1"/>
      <c r="B2" s="2" t="s">
        <v>1</v>
      </c>
      <c r="C2" s="2"/>
      <c r="D2" s="2"/>
      <c r="E2" s="2"/>
      <c r="F2" s="2"/>
      <c r="G2" s="2"/>
      <c r="H2" s="2"/>
      <c r="I2" s="2"/>
    </row>
    <row r="3" spans="1:9" s="3" customFormat="1" x14ac:dyDescent="0.2">
      <c r="A3" s="1"/>
      <c r="B3" s="2" t="s">
        <v>2</v>
      </c>
      <c r="C3" s="2"/>
      <c r="D3" s="2"/>
      <c r="E3" s="2"/>
      <c r="F3" s="103" t="s">
        <v>3</v>
      </c>
      <c r="G3" s="103"/>
      <c r="H3" s="103"/>
      <c r="I3" s="2"/>
    </row>
    <row r="4" spans="1:9" s="3" customFormat="1" x14ac:dyDescent="0.2">
      <c r="A4" s="1"/>
      <c r="B4" s="2"/>
      <c r="C4" s="2"/>
      <c r="D4" s="2"/>
      <c r="E4" s="2"/>
      <c r="F4" s="2"/>
      <c r="G4" s="2"/>
      <c r="H4" s="2"/>
      <c r="I4" s="2"/>
    </row>
    <row r="5" spans="1:9" s="3" customFormat="1" ht="15" customHeight="1" x14ac:dyDescent="0.2">
      <c r="A5" s="182" t="s">
        <v>4</v>
      </c>
      <c r="B5" s="183"/>
      <c r="C5" s="183"/>
      <c r="D5" s="183"/>
      <c r="E5" s="183"/>
      <c r="F5" s="183"/>
      <c r="G5" s="183"/>
      <c r="H5" s="183"/>
      <c r="I5" s="2"/>
    </row>
    <row r="6" spans="1:9" s="3" customFormat="1" ht="13.5" thickBot="1" x14ac:dyDescent="0.25">
      <c r="A6" s="184"/>
      <c r="B6" s="184"/>
      <c r="C6" s="184"/>
      <c r="D6" s="184"/>
      <c r="E6" s="184"/>
      <c r="F6" s="184"/>
      <c r="G6" s="184"/>
      <c r="H6" s="184"/>
    </row>
    <row r="7" spans="1:9" s="3" customFormat="1" ht="13.5" thickBot="1" x14ac:dyDescent="0.25">
      <c r="A7" s="4" t="s">
        <v>5</v>
      </c>
      <c r="B7" s="5" t="s">
        <v>6</v>
      </c>
      <c r="C7" s="185"/>
      <c r="D7" s="185"/>
      <c r="E7" s="185"/>
      <c r="F7" s="185"/>
      <c r="G7" s="185"/>
      <c r="H7" s="186"/>
      <c r="I7" s="2"/>
    </row>
    <row r="8" spans="1:9" s="3" customFormat="1" ht="25.5" customHeight="1" x14ac:dyDescent="0.2">
      <c r="A8" s="6">
        <v>1</v>
      </c>
      <c r="B8" s="7" t="s">
        <v>7</v>
      </c>
      <c r="C8" s="187"/>
      <c r="D8" s="187"/>
      <c r="E8" s="187"/>
      <c r="F8" s="187"/>
      <c r="G8" s="187"/>
      <c r="H8" s="188"/>
      <c r="I8" s="2"/>
    </row>
    <row r="9" spans="1:9" s="3" customFormat="1" ht="25.5" customHeight="1" x14ac:dyDescent="0.2">
      <c r="A9" s="8">
        <v>2</v>
      </c>
      <c r="B9" s="9" t="s">
        <v>8</v>
      </c>
      <c r="C9" s="105"/>
      <c r="D9" s="105"/>
      <c r="E9" s="105"/>
      <c r="F9" s="105"/>
      <c r="G9" s="105"/>
      <c r="H9" s="179"/>
      <c r="I9" s="2"/>
    </row>
    <row r="10" spans="1:9" s="3" customFormat="1" ht="15" customHeight="1" x14ac:dyDescent="0.2">
      <c r="A10" s="8">
        <v>3</v>
      </c>
      <c r="B10" s="9" t="s">
        <v>9</v>
      </c>
      <c r="C10" s="105"/>
      <c r="D10" s="105"/>
      <c r="E10" s="105"/>
      <c r="F10" s="105"/>
      <c r="G10" s="105"/>
      <c r="H10" s="179"/>
      <c r="I10" s="2"/>
    </row>
    <row r="11" spans="1:9" s="3" customFormat="1" ht="15" customHeight="1" x14ac:dyDescent="0.2">
      <c r="A11" s="8">
        <v>4</v>
      </c>
      <c r="B11" s="11" t="s">
        <v>10</v>
      </c>
      <c r="C11" s="105"/>
      <c r="D11" s="105"/>
      <c r="E11" s="105"/>
      <c r="F11" s="105"/>
      <c r="G11" s="105"/>
      <c r="H11" s="179"/>
      <c r="I11" s="2"/>
    </row>
    <row r="12" spans="1:9" s="3" customFormat="1" ht="15" customHeight="1" x14ac:dyDescent="0.2">
      <c r="A12" s="8">
        <v>5</v>
      </c>
      <c r="B12" s="11" t="s">
        <v>11</v>
      </c>
      <c r="C12" s="106"/>
      <c r="D12" s="105"/>
      <c r="E12" s="105"/>
      <c r="F12" s="105"/>
      <c r="G12" s="105"/>
      <c r="H12" s="179"/>
      <c r="I12" s="2"/>
    </row>
    <row r="13" spans="1:9" s="3" customFormat="1" ht="15" customHeight="1" x14ac:dyDescent="0.2">
      <c r="A13" s="8">
        <v>6</v>
      </c>
      <c r="B13" s="12" t="s">
        <v>12</v>
      </c>
      <c r="C13" s="134"/>
      <c r="D13" s="132"/>
      <c r="E13" s="132"/>
      <c r="F13" s="132"/>
      <c r="G13" s="132"/>
      <c r="H13" s="135"/>
      <c r="I13" s="2"/>
    </row>
    <row r="14" spans="1:9" s="3" customFormat="1" ht="15" customHeight="1" x14ac:dyDescent="0.2">
      <c r="A14" s="13">
        <v>7</v>
      </c>
      <c r="B14" s="14" t="s">
        <v>13</v>
      </c>
      <c r="C14" s="180"/>
      <c r="D14" s="181"/>
      <c r="E14" s="181"/>
      <c r="F14" s="181"/>
      <c r="G14" s="181"/>
      <c r="H14" s="10" t="s">
        <v>14</v>
      </c>
      <c r="I14" s="2"/>
    </row>
    <row r="15" spans="1:9" s="3" customFormat="1" ht="15" customHeight="1" thickBot="1" x14ac:dyDescent="0.25">
      <c r="A15" s="15">
        <v>8</v>
      </c>
      <c r="B15" s="16" t="s">
        <v>15</v>
      </c>
      <c r="C15" s="176"/>
      <c r="D15" s="177"/>
      <c r="E15" s="177"/>
      <c r="F15" s="177"/>
      <c r="G15" s="177"/>
      <c r="H15" s="17" t="s">
        <v>16</v>
      </c>
      <c r="I15" s="2"/>
    </row>
    <row r="16" spans="1:9" s="3" customFormat="1" ht="13.5" thickBot="1" x14ac:dyDescent="0.25"/>
    <row r="17" spans="1:9" s="3" customFormat="1" ht="13.5" customHeight="1" thickBot="1" x14ac:dyDescent="0.25">
      <c r="A17" s="4" t="s">
        <v>17</v>
      </c>
      <c r="B17" s="18" t="s">
        <v>18</v>
      </c>
      <c r="C17" s="138" t="s">
        <v>19</v>
      </c>
      <c r="D17" s="139"/>
      <c r="E17" s="140"/>
      <c r="F17" s="122" t="s">
        <v>20</v>
      </c>
      <c r="G17" s="125"/>
      <c r="H17" s="126"/>
      <c r="I17" s="2"/>
    </row>
    <row r="18" spans="1:9" s="3" customFormat="1" ht="52.5" customHeight="1" x14ac:dyDescent="0.2">
      <c r="A18" s="22">
        <v>1</v>
      </c>
      <c r="B18" s="78" t="s">
        <v>21</v>
      </c>
      <c r="C18" s="79" t="s">
        <v>130</v>
      </c>
      <c r="D18" s="80" t="s">
        <v>131</v>
      </c>
      <c r="E18" s="29" t="s">
        <v>36</v>
      </c>
      <c r="F18" s="79" t="s">
        <v>130</v>
      </c>
      <c r="G18" s="80" t="s">
        <v>131</v>
      </c>
      <c r="H18" s="29" t="s">
        <v>36</v>
      </c>
      <c r="I18" s="2"/>
    </row>
    <row r="19" spans="1:9" s="27" customFormat="1" ht="40.5" customHeight="1" x14ac:dyDescent="0.2">
      <c r="A19" s="24">
        <v>2</v>
      </c>
      <c r="B19" s="81" t="s">
        <v>22</v>
      </c>
      <c r="C19" s="79" t="s">
        <v>130</v>
      </c>
      <c r="D19" s="80" t="s">
        <v>131</v>
      </c>
      <c r="E19" s="29" t="s">
        <v>36</v>
      </c>
      <c r="F19" s="79" t="s">
        <v>130</v>
      </c>
      <c r="G19" s="80" t="s">
        <v>131</v>
      </c>
      <c r="H19" s="29" t="s">
        <v>36</v>
      </c>
      <c r="I19" s="26"/>
    </row>
    <row r="20" spans="1:9" s="3" customFormat="1" ht="25.5" customHeight="1" x14ac:dyDescent="0.2">
      <c r="A20" s="24">
        <v>3</v>
      </c>
      <c r="B20" s="81" t="s">
        <v>23</v>
      </c>
      <c r="C20" s="79" t="s">
        <v>130</v>
      </c>
      <c r="D20" s="80" t="s">
        <v>131</v>
      </c>
      <c r="E20" s="29" t="s">
        <v>36</v>
      </c>
      <c r="F20" s="79" t="s">
        <v>130</v>
      </c>
      <c r="G20" s="80" t="s">
        <v>131</v>
      </c>
      <c r="H20" s="29" t="s">
        <v>36</v>
      </c>
      <c r="I20" s="2"/>
    </row>
    <row r="21" spans="1:9" s="3" customFormat="1" ht="15" customHeight="1" x14ac:dyDescent="0.2">
      <c r="A21" s="24">
        <v>4</v>
      </c>
      <c r="B21" s="81" t="s">
        <v>24</v>
      </c>
      <c r="C21" s="31"/>
      <c r="D21" s="32"/>
      <c r="E21" s="29" t="s">
        <v>25</v>
      </c>
      <c r="F21" s="31"/>
      <c r="G21" s="32"/>
      <c r="H21" s="29" t="s">
        <v>25</v>
      </c>
      <c r="I21" s="2"/>
    </row>
    <row r="22" spans="1:9" s="3" customFormat="1" ht="15" customHeight="1" x14ac:dyDescent="0.2">
      <c r="A22" s="24">
        <v>5</v>
      </c>
      <c r="B22" s="81" t="s">
        <v>26</v>
      </c>
      <c r="C22" s="31"/>
      <c r="D22" s="32"/>
      <c r="E22" s="29" t="s">
        <v>25</v>
      </c>
      <c r="F22" s="31"/>
      <c r="G22" s="32"/>
      <c r="H22" s="29" t="s">
        <v>25</v>
      </c>
      <c r="I22" s="2"/>
    </row>
    <row r="23" spans="1:9" s="3" customFormat="1" ht="15" customHeight="1" x14ac:dyDescent="0.2">
      <c r="A23" s="24">
        <v>6</v>
      </c>
      <c r="B23" s="81" t="s">
        <v>27</v>
      </c>
      <c r="C23" s="31"/>
      <c r="D23" s="32"/>
      <c r="E23" s="29" t="s">
        <v>28</v>
      </c>
      <c r="F23" s="31"/>
      <c r="G23" s="32"/>
      <c r="H23" s="29" t="s">
        <v>28</v>
      </c>
      <c r="I23" s="2"/>
    </row>
    <row r="24" spans="1:9" s="3" customFormat="1" ht="15" customHeight="1" x14ac:dyDescent="0.2">
      <c r="A24" s="24">
        <v>7</v>
      </c>
      <c r="B24" s="81" t="s">
        <v>27</v>
      </c>
      <c r="C24" s="31">
        <f>C23*0.0036</f>
        <v>0</v>
      </c>
      <c r="D24" s="32">
        <f>D23*0.0036</f>
        <v>0</v>
      </c>
      <c r="E24" s="29" t="s">
        <v>29</v>
      </c>
      <c r="F24" s="31">
        <f>F23*0.0036</f>
        <v>0</v>
      </c>
      <c r="G24" s="32">
        <f>G23*0.0036</f>
        <v>0</v>
      </c>
      <c r="H24" s="29" t="s">
        <v>29</v>
      </c>
      <c r="I24" s="2"/>
    </row>
    <row r="25" spans="1:9" s="3" customFormat="1" ht="15" customHeight="1" x14ac:dyDescent="0.2">
      <c r="A25" s="24">
        <v>8</v>
      </c>
      <c r="B25" s="81" t="s">
        <v>30</v>
      </c>
      <c r="C25" s="31"/>
      <c r="D25" s="32"/>
      <c r="E25" s="29" t="s">
        <v>31</v>
      </c>
      <c r="F25" s="31"/>
      <c r="G25" s="32"/>
      <c r="H25" s="29" t="s">
        <v>31</v>
      </c>
      <c r="I25" s="2"/>
    </row>
    <row r="26" spans="1:9" s="3" customFormat="1" ht="15" customHeight="1" x14ac:dyDescent="0.2">
      <c r="A26" s="24">
        <v>9</v>
      </c>
      <c r="B26" s="82" t="s">
        <v>32</v>
      </c>
      <c r="C26" s="31"/>
      <c r="D26" s="32"/>
      <c r="E26" s="29" t="s">
        <v>31</v>
      </c>
      <c r="F26" s="31"/>
      <c r="G26" s="32"/>
      <c r="H26" s="29" t="s">
        <v>31</v>
      </c>
      <c r="I26" s="2"/>
    </row>
    <row r="27" spans="1:9" s="3" customFormat="1" x14ac:dyDescent="0.2">
      <c r="A27" s="24">
        <v>10</v>
      </c>
      <c r="B27" s="82" t="s">
        <v>33</v>
      </c>
      <c r="C27" s="31"/>
      <c r="D27" s="32"/>
      <c r="E27" s="29" t="s">
        <v>31</v>
      </c>
      <c r="F27" s="31"/>
      <c r="G27" s="32"/>
      <c r="H27" s="29" t="s">
        <v>31</v>
      </c>
      <c r="I27" s="2"/>
    </row>
    <row r="28" spans="1:9" s="3" customFormat="1" x14ac:dyDescent="0.2">
      <c r="A28" s="24">
        <v>11</v>
      </c>
      <c r="B28" s="82" t="s">
        <v>34</v>
      </c>
      <c r="C28" s="31"/>
      <c r="D28" s="32"/>
      <c r="E28" s="29" t="s">
        <v>31</v>
      </c>
      <c r="F28" s="31"/>
      <c r="G28" s="32"/>
      <c r="H28" s="29" t="s">
        <v>31</v>
      </c>
      <c r="I28" s="2"/>
    </row>
    <row r="29" spans="1:9" s="3" customFormat="1" x14ac:dyDescent="0.2">
      <c r="A29" s="24">
        <v>12</v>
      </c>
      <c r="B29" s="81" t="s">
        <v>35</v>
      </c>
      <c r="C29" s="31"/>
      <c r="D29" s="32"/>
      <c r="E29" s="29" t="s">
        <v>36</v>
      </c>
      <c r="F29" s="31"/>
      <c r="G29" s="32"/>
      <c r="H29" s="29" t="s">
        <v>36</v>
      </c>
      <c r="I29" s="2"/>
    </row>
    <row r="30" spans="1:9" s="3" customFormat="1" x14ac:dyDescent="0.2">
      <c r="A30" s="24">
        <v>13</v>
      </c>
      <c r="B30" s="81" t="s">
        <v>37</v>
      </c>
      <c r="C30" s="31"/>
      <c r="D30" s="32"/>
      <c r="E30" s="29" t="s">
        <v>36</v>
      </c>
      <c r="F30" s="31"/>
      <c r="G30" s="32"/>
      <c r="H30" s="29" t="s">
        <v>36</v>
      </c>
      <c r="I30" s="2"/>
    </row>
    <row r="31" spans="1:9" s="3" customFormat="1" x14ac:dyDescent="0.2">
      <c r="A31" s="34">
        <v>14</v>
      </c>
      <c r="B31" s="81" t="s">
        <v>38</v>
      </c>
      <c r="C31" s="28" t="e">
        <f>C23/(C25*C26*C27*C28)*C29*C30</f>
        <v>#DIV/0!</v>
      </c>
      <c r="D31" s="30" t="e">
        <f>D23/(D25*D26*D27*D28)*D29*D30</f>
        <v>#DIV/0!</v>
      </c>
      <c r="E31" s="29" t="s">
        <v>28</v>
      </c>
      <c r="F31" s="28" t="e">
        <f>F23/(F25*F26*F27*F28)*F29*F30</f>
        <v>#DIV/0!</v>
      </c>
      <c r="G31" s="30" t="e">
        <f>G23/(G25*G26*G27*G28)*G29*G30</f>
        <v>#DIV/0!</v>
      </c>
      <c r="H31" s="29" t="s">
        <v>28</v>
      </c>
      <c r="I31" s="2"/>
    </row>
    <row r="32" spans="1:9" s="3" customFormat="1" ht="15" customHeight="1" thickBot="1" x14ac:dyDescent="0.25">
      <c r="A32" s="35">
        <v>15</v>
      </c>
      <c r="B32" s="83" t="s">
        <v>38</v>
      </c>
      <c r="C32" s="37" t="e">
        <f>C31*0.0036</f>
        <v>#DIV/0!</v>
      </c>
      <c r="D32" s="38" t="e">
        <f>D31*0.0036</f>
        <v>#DIV/0!</v>
      </c>
      <c r="E32" s="39" t="s">
        <v>29</v>
      </c>
      <c r="F32" s="37" t="e">
        <f>F31*0.0036</f>
        <v>#DIV/0!</v>
      </c>
      <c r="G32" s="38" t="e">
        <f>G31*0.0036</f>
        <v>#DIV/0!</v>
      </c>
      <c r="H32" s="39" t="s">
        <v>29</v>
      </c>
      <c r="I32" s="2"/>
    </row>
    <row r="33" spans="1:9" s="3" customFormat="1" ht="13.5" thickBot="1" x14ac:dyDescent="0.25"/>
    <row r="34" spans="1:9" s="3" customFormat="1" ht="51.75" thickBot="1" x14ac:dyDescent="0.25">
      <c r="A34" s="4" t="s">
        <v>39</v>
      </c>
      <c r="B34" s="40" t="s">
        <v>40</v>
      </c>
      <c r="C34" s="172" t="s">
        <v>19</v>
      </c>
      <c r="D34" s="128"/>
      <c r="E34" s="128"/>
      <c r="F34" s="172" t="s">
        <v>20</v>
      </c>
      <c r="G34" s="128"/>
      <c r="H34" s="173"/>
      <c r="I34" s="2"/>
    </row>
    <row r="35" spans="1:9" s="3" customFormat="1" ht="57" customHeight="1" x14ac:dyDescent="0.2">
      <c r="A35" s="8"/>
      <c r="B35" s="41"/>
      <c r="C35" s="174" t="s">
        <v>41</v>
      </c>
      <c r="D35" s="175"/>
      <c r="E35" s="42" t="s">
        <v>42</v>
      </c>
      <c r="F35" s="43" t="s">
        <v>43</v>
      </c>
      <c r="G35" s="44" t="s">
        <v>44</v>
      </c>
      <c r="H35" s="45" t="s">
        <v>45</v>
      </c>
      <c r="I35" s="2"/>
    </row>
    <row r="36" spans="1:9" s="3" customFormat="1" ht="15" customHeight="1" x14ac:dyDescent="0.2">
      <c r="A36" s="8">
        <v>1</v>
      </c>
      <c r="B36" s="46" t="s">
        <v>46</v>
      </c>
      <c r="C36" s="167"/>
      <c r="D36" s="168"/>
      <c r="E36" s="47"/>
      <c r="F36" s="48"/>
      <c r="G36" s="47"/>
      <c r="H36" s="49"/>
      <c r="I36" s="2"/>
    </row>
    <row r="37" spans="1:9" s="3" customFormat="1" ht="15" customHeight="1" x14ac:dyDescent="0.2">
      <c r="A37" s="8">
        <v>2</v>
      </c>
      <c r="B37" s="46" t="s">
        <v>47</v>
      </c>
      <c r="C37" s="167"/>
      <c r="D37" s="168"/>
      <c r="E37" s="47"/>
      <c r="F37" s="48"/>
      <c r="G37" s="47"/>
      <c r="H37" s="49"/>
      <c r="I37" s="2"/>
    </row>
    <row r="38" spans="1:9" s="3" customFormat="1" ht="15" customHeight="1" x14ac:dyDescent="0.2">
      <c r="A38" s="8">
        <v>3</v>
      </c>
      <c r="B38" s="46" t="s">
        <v>48</v>
      </c>
      <c r="C38" s="167"/>
      <c r="D38" s="168"/>
      <c r="E38" s="47"/>
      <c r="F38" s="48"/>
      <c r="G38" s="47"/>
      <c r="H38" s="49"/>
      <c r="I38" s="2"/>
    </row>
    <row r="39" spans="1:9" s="3" customFormat="1" ht="15" customHeight="1" x14ac:dyDescent="0.2">
      <c r="A39" s="8">
        <v>4</v>
      </c>
      <c r="B39" s="46" t="s">
        <v>49</v>
      </c>
      <c r="C39" s="167"/>
      <c r="D39" s="168"/>
      <c r="E39" s="47"/>
      <c r="F39" s="48"/>
      <c r="G39" s="47"/>
      <c r="H39" s="49"/>
      <c r="I39" s="2"/>
    </row>
    <row r="40" spans="1:9" s="3" customFormat="1" ht="15" customHeight="1" x14ac:dyDescent="0.2">
      <c r="A40" s="8">
        <v>5</v>
      </c>
      <c r="B40" s="46" t="s">
        <v>50</v>
      </c>
      <c r="C40" s="167"/>
      <c r="D40" s="168"/>
      <c r="E40" s="47"/>
      <c r="F40" s="48"/>
      <c r="G40" s="47"/>
      <c r="H40" s="49"/>
      <c r="I40" s="2"/>
    </row>
    <row r="41" spans="1:9" s="3" customFormat="1" ht="15" customHeight="1" x14ac:dyDescent="0.2">
      <c r="A41" s="8">
        <v>6</v>
      </c>
      <c r="B41" s="46" t="s">
        <v>51</v>
      </c>
      <c r="C41" s="167"/>
      <c r="D41" s="168"/>
      <c r="E41" s="47"/>
      <c r="F41" s="48"/>
      <c r="G41" s="47"/>
      <c r="H41" s="49"/>
      <c r="I41" s="2"/>
    </row>
    <row r="42" spans="1:9" s="3" customFormat="1" ht="15" customHeight="1" x14ac:dyDescent="0.2">
      <c r="A42" s="8">
        <v>7</v>
      </c>
      <c r="B42" s="46" t="s">
        <v>52</v>
      </c>
      <c r="C42" s="167"/>
      <c r="D42" s="168"/>
      <c r="E42" s="47"/>
      <c r="F42" s="48"/>
      <c r="G42" s="47"/>
      <c r="H42" s="49"/>
      <c r="I42" s="2"/>
    </row>
    <row r="43" spans="1:9" s="3" customFormat="1" ht="15" customHeight="1" x14ac:dyDescent="0.2">
      <c r="A43" s="8">
        <v>8</v>
      </c>
      <c r="B43" s="46" t="s">
        <v>53</v>
      </c>
      <c r="C43" s="167"/>
      <c r="D43" s="168"/>
      <c r="E43" s="47"/>
      <c r="F43" s="48"/>
      <c r="G43" s="47"/>
      <c r="H43" s="49"/>
      <c r="I43" s="2"/>
    </row>
    <row r="44" spans="1:9" s="3" customFormat="1" ht="15" customHeight="1" x14ac:dyDescent="0.2">
      <c r="A44" s="8">
        <v>9</v>
      </c>
      <c r="B44" s="46" t="s">
        <v>54</v>
      </c>
      <c r="C44" s="167"/>
      <c r="D44" s="168"/>
      <c r="E44" s="47"/>
      <c r="F44" s="48"/>
      <c r="G44" s="47"/>
      <c r="H44" s="49"/>
      <c r="I44" s="2"/>
    </row>
    <row r="45" spans="1:9" s="3" customFormat="1" ht="15" customHeight="1" x14ac:dyDescent="0.2">
      <c r="A45" s="8">
        <v>10</v>
      </c>
      <c r="B45" s="46" t="s">
        <v>55</v>
      </c>
      <c r="C45" s="167"/>
      <c r="D45" s="168"/>
      <c r="E45" s="47"/>
      <c r="F45" s="48"/>
      <c r="G45" s="47"/>
      <c r="H45" s="49"/>
      <c r="I45" s="2"/>
    </row>
    <row r="46" spans="1:9" s="3" customFormat="1" ht="15" customHeight="1" x14ac:dyDescent="0.2">
      <c r="A46" s="8">
        <v>11</v>
      </c>
      <c r="B46" s="46" t="s">
        <v>56</v>
      </c>
      <c r="C46" s="167"/>
      <c r="D46" s="168"/>
      <c r="E46" s="47"/>
      <c r="F46" s="48"/>
      <c r="G46" s="47"/>
      <c r="H46" s="49"/>
      <c r="I46" s="2"/>
    </row>
    <row r="47" spans="1:9" s="3" customFormat="1" ht="28.5" customHeight="1" thickBot="1" x14ac:dyDescent="0.3">
      <c r="A47" s="15">
        <v>12</v>
      </c>
      <c r="B47" s="50" t="s">
        <v>57</v>
      </c>
      <c r="C47" s="169"/>
      <c r="D47" s="170"/>
      <c r="E47" s="170"/>
      <c r="F47" s="170"/>
      <c r="G47" s="170"/>
      <c r="H47" s="171"/>
      <c r="I47" s="2"/>
    </row>
    <row r="48" spans="1:9" s="3" customFormat="1" ht="13.5" thickBot="1" x14ac:dyDescent="0.25"/>
    <row r="49" spans="1:16" s="3" customFormat="1" ht="13.5" customHeight="1" thickBot="1" x14ac:dyDescent="0.25">
      <c r="A49" s="4" t="s">
        <v>58</v>
      </c>
      <c r="B49" s="18" t="s">
        <v>59</v>
      </c>
      <c r="C49" s="122" t="s">
        <v>19</v>
      </c>
      <c r="D49" s="123"/>
      <c r="E49" s="126"/>
      <c r="F49" s="122" t="s">
        <v>20</v>
      </c>
      <c r="G49" s="125"/>
      <c r="H49" s="126"/>
      <c r="I49" s="2"/>
    </row>
    <row r="50" spans="1:16" s="3" customFormat="1" ht="15" customHeight="1" x14ac:dyDescent="0.2">
      <c r="A50" s="51">
        <v>1</v>
      </c>
      <c r="B50" s="46" t="s">
        <v>60</v>
      </c>
      <c r="C50" s="145"/>
      <c r="D50" s="146"/>
      <c r="E50" s="29" t="s">
        <v>61</v>
      </c>
      <c r="F50" s="145"/>
      <c r="G50" s="146"/>
      <c r="H50" s="29" t="s">
        <v>61</v>
      </c>
      <c r="I50" s="2"/>
    </row>
    <row r="51" spans="1:16" s="3" customFormat="1" ht="15" customHeight="1" thickBot="1" x14ac:dyDescent="0.25">
      <c r="A51" s="52">
        <v>2</v>
      </c>
      <c r="B51" s="50" t="s">
        <v>62</v>
      </c>
      <c r="C51" s="145"/>
      <c r="D51" s="146"/>
      <c r="E51" s="29" t="s">
        <v>63</v>
      </c>
      <c r="F51" s="145"/>
      <c r="G51" s="146"/>
      <c r="H51" s="29" t="s">
        <v>63</v>
      </c>
      <c r="I51" s="2"/>
    </row>
    <row r="52" spans="1:16" s="3" customFormat="1" ht="13.5" thickBot="1" x14ac:dyDescent="0.25">
      <c r="J52" s="166"/>
      <c r="K52" s="166"/>
      <c r="L52" s="166"/>
      <c r="M52" s="53"/>
      <c r="N52" s="166"/>
      <c r="O52" s="166"/>
      <c r="P52" s="166"/>
    </row>
    <row r="53" spans="1:16" s="3" customFormat="1" ht="13.5" customHeight="1" thickBot="1" x14ac:dyDescent="0.25">
      <c r="A53" s="4" t="s">
        <v>64</v>
      </c>
      <c r="B53" s="18" t="s">
        <v>65</v>
      </c>
      <c r="C53" s="138" t="s">
        <v>19</v>
      </c>
      <c r="D53" s="139"/>
      <c r="E53" s="140"/>
      <c r="F53" s="122" t="s">
        <v>20</v>
      </c>
      <c r="G53" s="125"/>
      <c r="H53" s="126"/>
      <c r="I53" s="2"/>
      <c r="J53" s="161"/>
      <c r="K53" s="161"/>
      <c r="L53" s="161"/>
      <c r="M53" s="53"/>
      <c r="N53" s="161"/>
      <c r="O53" s="161"/>
      <c r="P53" s="161"/>
    </row>
    <row r="54" spans="1:16" s="3" customFormat="1" ht="63.75" customHeight="1" x14ac:dyDescent="0.2">
      <c r="A54" s="24">
        <v>1</v>
      </c>
      <c r="B54" s="54" t="s">
        <v>66</v>
      </c>
      <c r="C54" s="79" t="s">
        <v>130</v>
      </c>
      <c r="D54" s="80" t="s">
        <v>131</v>
      </c>
      <c r="E54" s="29" t="s">
        <v>36</v>
      </c>
      <c r="F54" s="79" t="s">
        <v>130</v>
      </c>
      <c r="G54" s="80" t="s">
        <v>131</v>
      </c>
      <c r="H54" s="29" t="s">
        <v>36</v>
      </c>
      <c r="I54" s="2"/>
      <c r="J54" s="89"/>
      <c r="K54" s="89"/>
      <c r="L54" s="89"/>
      <c r="M54" s="53"/>
      <c r="N54" s="89"/>
      <c r="O54" s="89"/>
      <c r="P54" s="89"/>
    </row>
    <row r="55" spans="1:16" s="3" customFormat="1" ht="31.5" customHeight="1" x14ac:dyDescent="0.2">
      <c r="A55" s="24">
        <v>2</v>
      </c>
      <c r="B55" s="54" t="s">
        <v>67</v>
      </c>
      <c r="C55" s="79" t="s">
        <v>130</v>
      </c>
      <c r="D55" s="80" t="s">
        <v>131</v>
      </c>
      <c r="E55" s="29" t="s">
        <v>36</v>
      </c>
      <c r="F55" s="79" t="s">
        <v>130</v>
      </c>
      <c r="G55" s="80" t="s">
        <v>131</v>
      </c>
      <c r="H55" s="29" t="s">
        <v>36</v>
      </c>
      <c r="I55" s="2"/>
      <c r="J55" s="88"/>
      <c r="K55" s="90"/>
      <c r="L55" s="91"/>
      <c r="M55" s="53"/>
      <c r="N55" s="88"/>
      <c r="O55" s="90"/>
      <c r="P55" s="92"/>
    </row>
    <row r="56" spans="1:16" s="3" customFormat="1" ht="15" customHeight="1" x14ac:dyDescent="0.2">
      <c r="A56" s="8">
        <v>3</v>
      </c>
      <c r="B56" s="46" t="s">
        <v>68</v>
      </c>
      <c r="C56" s="28"/>
      <c r="D56" s="30"/>
      <c r="E56" s="29" t="s">
        <v>69</v>
      </c>
      <c r="F56" s="28"/>
      <c r="G56" s="30"/>
      <c r="H56" s="29" t="s">
        <v>69</v>
      </c>
      <c r="I56" s="2"/>
      <c r="J56" s="88"/>
      <c r="K56" s="93"/>
      <c r="L56" s="91"/>
      <c r="M56" s="53"/>
      <c r="N56" s="88"/>
      <c r="O56" s="90"/>
      <c r="P56" s="92"/>
    </row>
    <row r="57" spans="1:16" s="3" customFormat="1" ht="15" customHeight="1" x14ac:dyDescent="0.2">
      <c r="A57" s="8">
        <v>4</v>
      </c>
      <c r="B57" s="46" t="s">
        <v>70</v>
      </c>
      <c r="C57" s="28"/>
      <c r="D57" s="30"/>
      <c r="E57" s="29" t="s">
        <v>71</v>
      </c>
      <c r="F57" s="28"/>
      <c r="G57" s="30"/>
      <c r="H57" s="29" t="s">
        <v>71</v>
      </c>
      <c r="I57" s="2"/>
      <c r="J57" s="88"/>
      <c r="K57" s="94"/>
      <c r="L57" s="95"/>
      <c r="M57" s="53"/>
      <c r="N57" s="88"/>
      <c r="O57" s="93"/>
      <c r="P57" s="91"/>
    </row>
    <row r="58" spans="1:16" s="3" customFormat="1" ht="15" customHeight="1" x14ac:dyDescent="0.2">
      <c r="A58" s="24">
        <v>5</v>
      </c>
      <c r="B58" s="55" t="s">
        <v>72</v>
      </c>
      <c r="C58" s="28"/>
      <c r="D58" s="30"/>
      <c r="E58" s="29" t="s">
        <v>73</v>
      </c>
      <c r="F58" s="28"/>
      <c r="G58" s="30"/>
      <c r="H58" s="29" t="s">
        <v>73</v>
      </c>
      <c r="I58" s="2"/>
      <c r="J58" s="88"/>
      <c r="K58" s="90"/>
      <c r="L58" s="96"/>
      <c r="M58" s="53"/>
      <c r="N58" s="88"/>
      <c r="O58" s="94"/>
      <c r="P58" s="91"/>
    </row>
    <row r="59" spans="1:16" s="3" customFormat="1" ht="15" customHeight="1" x14ac:dyDescent="0.2">
      <c r="A59" s="24">
        <v>6</v>
      </c>
      <c r="B59" s="55" t="s">
        <v>74</v>
      </c>
      <c r="C59" s="28"/>
      <c r="D59" s="30"/>
      <c r="E59" s="29" t="s">
        <v>25</v>
      </c>
      <c r="F59" s="28"/>
      <c r="G59" s="30"/>
      <c r="H59" s="29" t="s">
        <v>25</v>
      </c>
      <c r="I59" s="2"/>
      <c r="J59" s="88"/>
      <c r="K59" s="90"/>
      <c r="L59" s="96"/>
      <c r="M59" s="53"/>
      <c r="N59" s="88"/>
      <c r="O59" s="90"/>
      <c r="P59" s="96"/>
    </row>
    <row r="60" spans="1:16" s="3" customFormat="1" ht="15" customHeight="1" x14ac:dyDescent="0.2">
      <c r="A60" s="24">
        <v>7</v>
      </c>
      <c r="B60" s="81" t="s">
        <v>27</v>
      </c>
      <c r="C60" s="28"/>
      <c r="D60" s="30"/>
      <c r="E60" s="29" t="s">
        <v>28</v>
      </c>
      <c r="F60" s="28"/>
      <c r="G60" s="30"/>
      <c r="H60" s="29" t="s">
        <v>28</v>
      </c>
      <c r="I60" s="2"/>
      <c r="J60" s="88"/>
      <c r="K60" s="93"/>
      <c r="L60" s="97"/>
      <c r="M60" s="53"/>
      <c r="N60" s="88"/>
      <c r="O60" s="90"/>
      <c r="P60" s="96"/>
    </row>
    <row r="61" spans="1:16" s="3" customFormat="1" ht="15" customHeight="1" x14ac:dyDescent="0.2">
      <c r="A61" s="24">
        <v>8</v>
      </c>
      <c r="B61" s="81" t="s">
        <v>27</v>
      </c>
      <c r="C61" s="31">
        <f>C60*0.0036</f>
        <v>0</v>
      </c>
      <c r="D61" s="32">
        <f>D60*0.0036</f>
        <v>0</v>
      </c>
      <c r="E61" s="29" t="s">
        <v>29</v>
      </c>
      <c r="F61" s="31">
        <f>F60*0.0036</f>
        <v>0</v>
      </c>
      <c r="G61" s="32">
        <f>G60*0.0036</f>
        <v>0</v>
      </c>
      <c r="H61" s="29" t="s">
        <v>29</v>
      </c>
      <c r="I61" s="2"/>
      <c r="J61" s="161"/>
      <c r="K61" s="161"/>
      <c r="L61" s="98"/>
      <c r="M61" s="53"/>
      <c r="N61" s="88"/>
      <c r="O61" s="93"/>
      <c r="P61" s="97"/>
    </row>
    <row r="62" spans="1:16" s="3" customFormat="1" ht="15" customHeight="1" x14ac:dyDescent="0.2">
      <c r="A62" s="24">
        <v>9</v>
      </c>
      <c r="B62" s="55" t="s">
        <v>75</v>
      </c>
      <c r="C62" s="31"/>
      <c r="D62" s="32"/>
      <c r="E62" s="29" t="s">
        <v>31</v>
      </c>
      <c r="F62" s="31"/>
      <c r="G62" s="32"/>
      <c r="H62" s="29" t="s">
        <v>31</v>
      </c>
      <c r="I62" s="2"/>
      <c r="J62" s="53"/>
      <c r="K62" s="53"/>
      <c r="L62" s="53"/>
      <c r="M62" s="53"/>
      <c r="N62" s="88"/>
      <c r="O62" s="93"/>
      <c r="P62" s="96"/>
    </row>
    <row r="63" spans="1:16" s="3" customFormat="1" ht="15" customHeight="1" x14ac:dyDescent="0.2">
      <c r="A63" s="24">
        <v>10</v>
      </c>
      <c r="B63" s="82" t="s">
        <v>32</v>
      </c>
      <c r="C63" s="31"/>
      <c r="D63" s="32"/>
      <c r="E63" s="29" t="s">
        <v>31</v>
      </c>
      <c r="F63" s="31"/>
      <c r="G63" s="32"/>
      <c r="H63" s="29" t="s">
        <v>31</v>
      </c>
      <c r="I63" s="2"/>
      <c r="J63" s="53"/>
      <c r="K63" s="53"/>
      <c r="L63" s="53"/>
      <c r="M63" s="53"/>
      <c r="N63" s="161"/>
      <c r="O63" s="161"/>
      <c r="P63" s="98"/>
    </row>
    <row r="64" spans="1:16" s="3" customFormat="1" ht="15" customHeight="1" x14ac:dyDescent="0.2">
      <c r="A64" s="34">
        <v>11</v>
      </c>
      <c r="B64" s="82" t="s">
        <v>33</v>
      </c>
      <c r="C64" s="31"/>
      <c r="D64" s="32"/>
      <c r="E64" s="29" t="s">
        <v>31</v>
      </c>
      <c r="F64" s="31"/>
      <c r="G64" s="32"/>
      <c r="H64" s="29" t="s">
        <v>31</v>
      </c>
      <c r="I64" s="2"/>
      <c r="J64" s="53"/>
      <c r="K64" s="53"/>
      <c r="L64" s="53"/>
      <c r="M64" s="53"/>
      <c r="N64" s="53"/>
      <c r="O64" s="53"/>
      <c r="P64" s="53"/>
    </row>
    <row r="65" spans="1:9" s="3" customFormat="1" ht="15" customHeight="1" x14ac:dyDescent="0.2">
      <c r="A65" s="34">
        <v>12</v>
      </c>
      <c r="B65" s="81" t="s">
        <v>38</v>
      </c>
      <c r="C65" s="31" t="e">
        <f>C60/(C62*C63*C64)</f>
        <v>#DIV/0!</v>
      </c>
      <c r="D65" s="32" t="e">
        <f>D60/(D62*D63*D64)</f>
        <v>#DIV/0!</v>
      </c>
      <c r="E65" s="29" t="s">
        <v>28</v>
      </c>
      <c r="F65" s="31" t="e">
        <f>F60/(F62*F63*F64)</f>
        <v>#DIV/0!</v>
      </c>
      <c r="G65" s="32" t="e">
        <f>G60/(G62*G63*G64)</f>
        <v>#DIV/0!</v>
      </c>
      <c r="H65" s="29" t="s">
        <v>28</v>
      </c>
      <c r="I65" s="2"/>
    </row>
    <row r="66" spans="1:9" s="3" customFormat="1" ht="15" customHeight="1" thickBot="1" x14ac:dyDescent="0.25">
      <c r="A66" s="35">
        <v>13</v>
      </c>
      <c r="B66" s="83" t="s">
        <v>38</v>
      </c>
      <c r="C66" s="37" t="e">
        <f>C65*0.0036</f>
        <v>#DIV/0!</v>
      </c>
      <c r="D66" s="38" t="e">
        <f>D65*0.0036</f>
        <v>#DIV/0!</v>
      </c>
      <c r="E66" s="39" t="s">
        <v>29</v>
      </c>
      <c r="F66" s="37" t="e">
        <f>F65*0.0036</f>
        <v>#DIV/0!</v>
      </c>
      <c r="G66" s="38" t="e">
        <f>G65*0.0036</f>
        <v>#DIV/0!</v>
      </c>
      <c r="H66" s="39" t="s">
        <v>29</v>
      </c>
      <c r="I66" s="2"/>
    </row>
    <row r="67" spans="1:9" s="3" customFormat="1" ht="13.5" thickBot="1" x14ac:dyDescent="0.25"/>
    <row r="68" spans="1:9" s="3" customFormat="1" ht="13.5" customHeight="1" thickBot="1" x14ac:dyDescent="0.25">
      <c r="A68" s="4" t="s">
        <v>76</v>
      </c>
      <c r="B68" s="18" t="s">
        <v>77</v>
      </c>
      <c r="C68" s="122" t="s">
        <v>19</v>
      </c>
      <c r="D68" s="123"/>
      <c r="E68" s="126"/>
      <c r="F68" s="122" t="s">
        <v>20</v>
      </c>
      <c r="G68" s="125"/>
      <c r="H68" s="126"/>
      <c r="I68" s="2"/>
    </row>
    <row r="69" spans="1:9" s="3" customFormat="1" ht="58.5" customHeight="1" x14ac:dyDescent="0.2">
      <c r="A69" s="8">
        <v>1</v>
      </c>
      <c r="B69" s="56" t="s">
        <v>78</v>
      </c>
      <c r="C69" s="157"/>
      <c r="D69" s="158"/>
      <c r="E69" s="159"/>
      <c r="F69" s="157"/>
      <c r="G69" s="160"/>
      <c r="H69" s="159"/>
      <c r="I69" s="2"/>
    </row>
    <row r="70" spans="1:9" s="3" customFormat="1" ht="15" customHeight="1" x14ac:dyDescent="0.2">
      <c r="A70" s="8">
        <v>2</v>
      </c>
      <c r="B70" s="46" t="s">
        <v>60</v>
      </c>
      <c r="C70" s="145"/>
      <c r="D70" s="146"/>
      <c r="E70" s="29" t="s">
        <v>61</v>
      </c>
      <c r="F70" s="145"/>
      <c r="G70" s="146"/>
      <c r="H70" s="29" t="s">
        <v>61</v>
      </c>
      <c r="I70" s="2"/>
    </row>
    <row r="71" spans="1:9" s="3" customFormat="1" ht="15" customHeight="1" x14ac:dyDescent="0.2">
      <c r="A71" s="8">
        <v>3</v>
      </c>
      <c r="B71" s="46" t="s">
        <v>62</v>
      </c>
      <c r="C71" s="145"/>
      <c r="D71" s="146"/>
      <c r="E71" s="29" t="s">
        <v>63</v>
      </c>
      <c r="F71" s="145"/>
      <c r="G71" s="146"/>
      <c r="H71" s="29" t="s">
        <v>63</v>
      </c>
      <c r="I71" s="2"/>
    </row>
    <row r="72" spans="1:9" s="3" customFormat="1" ht="15" customHeight="1" x14ac:dyDescent="0.2">
      <c r="A72" s="8">
        <v>4</v>
      </c>
      <c r="B72" s="46" t="s">
        <v>79</v>
      </c>
      <c r="C72" s="104"/>
      <c r="D72" s="144"/>
      <c r="E72" s="29" t="s">
        <v>31</v>
      </c>
      <c r="F72" s="104"/>
      <c r="G72" s="144"/>
      <c r="H72" s="29" t="s">
        <v>31</v>
      </c>
      <c r="I72" s="2"/>
    </row>
    <row r="73" spans="1:9" s="3" customFormat="1" ht="39" customHeight="1" x14ac:dyDescent="0.2">
      <c r="A73" s="8">
        <v>5</v>
      </c>
      <c r="B73" s="46" t="s">
        <v>80</v>
      </c>
      <c r="C73" s="151"/>
      <c r="D73" s="152"/>
      <c r="E73" s="153"/>
      <c r="F73" s="154"/>
      <c r="G73" s="155"/>
      <c r="H73" s="156"/>
    </row>
    <row r="74" spans="1:9" s="3" customFormat="1" ht="15" customHeight="1" x14ac:dyDescent="0.2">
      <c r="A74" s="8">
        <v>6</v>
      </c>
      <c r="B74" s="46" t="s">
        <v>81</v>
      </c>
      <c r="C74" s="145"/>
      <c r="D74" s="146"/>
      <c r="E74" s="29" t="s">
        <v>25</v>
      </c>
      <c r="F74" s="145"/>
      <c r="G74" s="146"/>
      <c r="H74" s="29" t="s">
        <v>25</v>
      </c>
      <c r="I74" s="2"/>
    </row>
    <row r="75" spans="1:9" s="3" customFormat="1" ht="15" customHeight="1" x14ac:dyDescent="0.2">
      <c r="A75" s="8">
        <v>7</v>
      </c>
      <c r="B75" s="25" t="s">
        <v>27</v>
      </c>
      <c r="C75" s="117"/>
      <c r="D75" s="118"/>
      <c r="E75" s="29" t="s">
        <v>28</v>
      </c>
      <c r="F75" s="117"/>
      <c r="G75" s="118"/>
      <c r="H75" s="29" t="s">
        <v>28</v>
      </c>
      <c r="I75" s="2"/>
    </row>
    <row r="76" spans="1:9" s="3" customFormat="1" ht="15" customHeight="1" x14ac:dyDescent="0.2">
      <c r="A76" s="8">
        <v>8</v>
      </c>
      <c r="B76" s="25" t="s">
        <v>27</v>
      </c>
      <c r="C76" s="117">
        <f>C75*0.0036</f>
        <v>0</v>
      </c>
      <c r="D76" s="118"/>
      <c r="E76" s="29" t="s">
        <v>29</v>
      </c>
      <c r="F76" s="117">
        <f>F75*0.0036</f>
        <v>0</v>
      </c>
      <c r="G76" s="118"/>
      <c r="H76" s="29" t="s">
        <v>29</v>
      </c>
      <c r="I76" s="2"/>
    </row>
    <row r="77" spans="1:9" s="3" customFormat="1" ht="15" customHeight="1" x14ac:dyDescent="0.2">
      <c r="A77" s="8">
        <v>9</v>
      </c>
      <c r="B77" s="46" t="s">
        <v>82</v>
      </c>
      <c r="C77" s="104"/>
      <c r="D77" s="144"/>
      <c r="E77" s="29" t="s">
        <v>31</v>
      </c>
      <c r="F77" s="104"/>
      <c r="G77" s="144"/>
      <c r="H77" s="29" t="s">
        <v>31</v>
      </c>
      <c r="I77" s="2"/>
    </row>
    <row r="78" spans="1:9" s="3" customFormat="1" ht="15" customHeight="1" x14ac:dyDescent="0.2">
      <c r="A78" s="8">
        <v>10</v>
      </c>
      <c r="B78" s="46" t="s">
        <v>83</v>
      </c>
      <c r="C78" s="104"/>
      <c r="D78" s="144"/>
      <c r="E78" s="29" t="s">
        <v>31</v>
      </c>
      <c r="F78" s="104"/>
      <c r="G78" s="144"/>
      <c r="H78" s="29" t="s">
        <v>31</v>
      </c>
      <c r="I78" s="2"/>
    </row>
    <row r="79" spans="1:9" s="3" customFormat="1" ht="15" customHeight="1" x14ac:dyDescent="0.2">
      <c r="A79" s="57">
        <v>11</v>
      </c>
      <c r="B79" s="25" t="s">
        <v>38</v>
      </c>
      <c r="C79" s="117" t="e">
        <f>C75/(C77*C78)</f>
        <v>#DIV/0!</v>
      </c>
      <c r="D79" s="118"/>
      <c r="E79" s="29" t="s">
        <v>28</v>
      </c>
      <c r="F79" s="117" t="e">
        <f>F75/(F77*F78)</f>
        <v>#DIV/0!</v>
      </c>
      <c r="G79" s="118"/>
      <c r="H79" s="29" t="s">
        <v>28</v>
      </c>
      <c r="I79" s="2"/>
    </row>
    <row r="80" spans="1:9" s="3" customFormat="1" ht="15" customHeight="1" thickBot="1" x14ac:dyDescent="0.25">
      <c r="A80" s="15">
        <v>12</v>
      </c>
      <c r="B80" s="36" t="s">
        <v>38</v>
      </c>
      <c r="C80" s="136" t="e">
        <f>C79*0.0036</f>
        <v>#DIV/0!</v>
      </c>
      <c r="D80" s="137"/>
      <c r="E80" s="39" t="s">
        <v>29</v>
      </c>
      <c r="F80" s="136" t="e">
        <f>F79*0.0036</f>
        <v>#DIV/0!</v>
      </c>
      <c r="G80" s="137"/>
      <c r="H80" s="39" t="s">
        <v>29</v>
      </c>
      <c r="I80" s="2"/>
    </row>
    <row r="81" spans="1:9" s="3" customFormat="1" ht="13.5" thickBot="1" x14ac:dyDescent="0.25"/>
    <row r="82" spans="1:9" s="3" customFormat="1" ht="13.5" customHeight="1" thickBot="1" x14ac:dyDescent="0.25">
      <c r="A82" s="4" t="s">
        <v>84</v>
      </c>
      <c r="B82" s="18" t="s">
        <v>85</v>
      </c>
      <c r="C82" s="122" t="s">
        <v>19</v>
      </c>
      <c r="D82" s="123"/>
      <c r="E82" s="126"/>
      <c r="F82" s="190" t="s">
        <v>20</v>
      </c>
      <c r="G82" s="123"/>
      <c r="H82" s="191"/>
      <c r="I82" s="2"/>
    </row>
    <row r="83" spans="1:9" s="3" customFormat="1" ht="25.5" customHeight="1" x14ac:dyDescent="0.2">
      <c r="A83" s="8">
        <v>1</v>
      </c>
      <c r="B83" s="58" t="s">
        <v>86</v>
      </c>
      <c r="C83" s="131"/>
      <c r="D83" s="132"/>
      <c r="E83" s="133"/>
      <c r="F83" s="147"/>
      <c r="G83" s="148"/>
      <c r="H83" s="149"/>
      <c r="I83" s="2"/>
    </row>
    <row r="84" spans="1:9" s="3" customFormat="1" ht="55.5" customHeight="1" x14ac:dyDescent="0.2">
      <c r="A84" s="8">
        <v>2</v>
      </c>
      <c r="B84" s="56" t="s">
        <v>87</v>
      </c>
      <c r="C84" s="131"/>
      <c r="D84" s="132"/>
      <c r="E84" s="133"/>
      <c r="F84" s="131"/>
      <c r="G84" s="150"/>
      <c r="H84" s="133"/>
      <c r="I84" s="2"/>
    </row>
    <row r="85" spans="1:9" s="3" customFormat="1" ht="15" customHeight="1" x14ac:dyDescent="0.2">
      <c r="A85" s="8">
        <v>3</v>
      </c>
      <c r="B85" s="46" t="s">
        <v>81</v>
      </c>
      <c r="C85" s="145"/>
      <c r="D85" s="146"/>
      <c r="E85" s="29" t="s">
        <v>25</v>
      </c>
      <c r="F85" s="145"/>
      <c r="G85" s="146"/>
      <c r="H85" s="29" t="s">
        <v>25</v>
      </c>
      <c r="I85" s="2"/>
    </row>
    <row r="86" spans="1:9" s="3" customFormat="1" ht="15" customHeight="1" x14ac:dyDescent="0.2">
      <c r="A86" s="8">
        <v>4</v>
      </c>
      <c r="B86" s="25" t="s">
        <v>27</v>
      </c>
      <c r="C86" s="145"/>
      <c r="D86" s="146"/>
      <c r="E86" s="29" t="s">
        <v>28</v>
      </c>
      <c r="F86" s="145"/>
      <c r="G86" s="146"/>
      <c r="H86" s="29" t="s">
        <v>28</v>
      </c>
      <c r="I86" s="2"/>
    </row>
    <row r="87" spans="1:9" s="3" customFormat="1" ht="15" customHeight="1" x14ac:dyDescent="0.2">
      <c r="A87" s="8">
        <v>5</v>
      </c>
      <c r="B87" s="25" t="s">
        <v>27</v>
      </c>
      <c r="C87" s="117">
        <f>C86*0.0036</f>
        <v>0</v>
      </c>
      <c r="D87" s="118"/>
      <c r="E87" s="29" t="s">
        <v>29</v>
      </c>
      <c r="F87" s="117">
        <f>F86*0.0036</f>
        <v>0</v>
      </c>
      <c r="G87" s="118"/>
      <c r="H87" s="29" t="s">
        <v>29</v>
      </c>
      <c r="I87" s="2"/>
    </row>
    <row r="88" spans="1:9" s="3" customFormat="1" ht="15" customHeight="1" x14ac:dyDescent="0.2">
      <c r="A88" s="8">
        <v>6</v>
      </c>
      <c r="B88" s="46" t="s">
        <v>82</v>
      </c>
      <c r="C88" s="104"/>
      <c r="D88" s="144"/>
      <c r="E88" s="29" t="s">
        <v>31</v>
      </c>
      <c r="F88" s="104"/>
      <c r="G88" s="144"/>
      <c r="H88" s="29" t="s">
        <v>31</v>
      </c>
      <c r="I88" s="2"/>
    </row>
    <row r="89" spans="1:9" s="3" customFormat="1" ht="15" customHeight="1" x14ac:dyDescent="0.2">
      <c r="A89" s="8">
        <v>7</v>
      </c>
      <c r="B89" s="46" t="s">
        <v>83</v>
      </c>
      <c r="C89" s="104"/>
      <c r="D89" s="144"/>
      <c r="E89" s="29" t="s">
        <v>31</v>
      </c>
      <c r="F89" s="104"/>
      <c r="G89" s="144"/>
      <c r="H89" s="29" t="s">
        <v>31</v>
      </c>
      <c r="I89" s="2"/>
    </row>
    <row r="90" spans="1:9" s="3" customFormat="1" ht="15" customHeight="1" x14ac:dyDescent="0.2">
      <c r="A90" s="57">
        <v>8</v>
      </c>
      <c r="B90" s="25" t="s">
        <v>38</v>
      </c>
      <c r="C90" s="117" t="e">
        <f>C86/(C88*C89)</f>
        <v>#DIV/0!</v>
      </c>
      <c r="D90" s="118"/>
      <c r="E90" s="29" t="s">
        <v>28</v>
      </c>
      <c r="F90" s="117" t="e">
        <f>F86/(F88*F89)</f>
        <v>#DIV/0!</v>
      </c>
      <c r="G90" s="118"/>
      <c r="H90" s="29" t="s">
        <v>28</v>
      </c>
      <c r="I90" s="2"/>
    </row>
    <row r="91" spans="1:9" s="3" customFormat="1" ht="15" customHeight="1" thickBot="1" x14ac:dyDescent="0.25">
      <c r="A91" s="15">
        <v>9</v>
      </c>
      <c r="B91" s="36" t="s">
        <v>38</v>
      </c>
      <c r="C91" s="136" t="e">
        <f>C90*0.0036</f>
        <v>#DIV/0!</v>
      </c>
      <c r="D91" s="137"/>
      <c r="E91" s="39" t="s">
        <v>29</v>
      </c>
      <c r="F91" s="136" t="e">
        <f>F90*0.0036</f>
        <v>#DIV/0!</v>
      </c>
      <c r="G91" s="137"/>
      <c r="H91" s="39" t="s">
        <v>29</v>
      </c>
      <c r="I91" s="2"/>
    </row>
    <row r="92" spans="1:9" s="3" customFormat="1" ht="13.5" thickBot="1" x14ac:dyDescent="0.25"/>
    <row r="93" spans="1:9" s="3" customFormat="1" ht="13.5" customHeight="1" thickBot="1" x14ac:dyDescent="0.25">
      <c r="A93" s="59" t="s">
        <v>88</v>
      </c>
      <c r="B93" s="60" t="s">
        <v>89</v>
      </c>
      <c r="C93" s="138" t="s">
        <v>19</v>
      </c>
      <c r="D93" s="139"/>
      <c r="E93" s="140"/>
      <c r="F93" s="138" t="s">
        <v>20</v>
      </c>
      <c r="G93" s="141"/>
      <c r="H93" s="140"/>
      <c r="I93" s="2"/>
    </row>
    <row r="94" spans="1:9" s="3" customFormat="1" ht="15.75" x14ac:dyDescent="0.2">
      <c r="A94" s="61">
        <v>1</v>
      </c>
      <c r="B94" s="62" t="s">
        <v>90</v>
      </c>
      <c r="C94" s="142"/>
      <c r="D94" s="143"/>
      <c r="E94" s="63" t="s">
        <v>16</v>
      </c>
      <c r="F94" s="142"/>
      <c r="G94" s="143"/>
      <c r="H94" s="63" t="s">
        <v>16</v>
      </c>
      <c r="I94" s="2"/>
    </row>
    <row r="95" spans="1:9" s="3" customFormat="1" x14ac:dyDescent="0.2">
      <c r="A95" s="8">
        <v>2</v>
      </c>
      <c r="B95" s="46" t="s">
        <v>91</v>
      </c>
      <c r="C95" s="117"/>
      <c r="D95" s="118"/>
      <c r="E95" s="29" t="s">
        <v>28</v>
      </c>
      <c r="F95" s="117"/>
      <c r="G95" s="118"/>
      <c r="H95" s="29" t="s">
        <v>28</v>
      </c>
      <c r="I95" s="2"/>
    </row>
    <row r="96" spans="1:9" s="3" customFormat="1" x14ac:dyDescent="0.2">
      <c r="A96" s="8">
        <v>3</v>
      </c>
      <c r="B96" s="46" t="s">
        <v>91</v>
      </c>
      <c r="C96" s="117">
        <f>C95*0.0036</f>
        <v>0</v>
      </c>
      <c r="D96" s="118"/>
      <c r="E96" s="29" t="s">
        <v>29</v>
      </c>
      <c r="F96" s="117">
        <f>F95*0.0036</f>
        <v>0</v>
      </c>
      <c r="G96" s="118"/>
      <c r="H96" s="29" t="s">
        <v>29</v>
      </c>
      <c r="I96" s="2"/>
    </row>
    <row r="97" spans="1:9" s="3" customFormat="1" ht="25.5" x14ac:dyDescent="0.2">
      <c r="A97" s="8">
        <v>4</v>
      </c>
      <c r="B97" s="58" t="s">
        <v>92</v>
      </c>
      <c r="C97" s="117"/>
      <c r="D97" s="118"/>
      <c r="E97" s="29" t="s">
        <v>28</v>
      </c>
      <c r="F97" s="117"/>
      <c r="G97" s="118"/>
      <c r="H97" s="29" t="s">
        <v>28</v>
      </c>
      <c r="I97" s="2"/>
    </row>
    <row r="98" spans="1:9" s="3" customFormat="1" ht="26.25" thickBot="1" x14ac:dyDescent="0.25">
      <c r="A98" s="15">
        <v>5</v>
      </c>
      <c r="B98" s="64" t="s">
        <v>92</v>
      </c>
      <c r="C98" s="136">
        <f>C96*0.0036</f>
        <v>0</v>
      </c>
      <c r="D98" s="137"/>
      <c r="E98" s="39" t="s">
        <v>29</v>
      </c>
      <c r="F98" s="136">
        <f>F96*0.0036</f>
        <v>0</v>
      </c>
      <c r="G98" s="137"/>
      <c r="H98" s="39" t="s">
        <v>29</v>
      </c>
      <c r="I98" s="2"/>
    </row>
    <row r="99" spans="1:9" ht="13.5" thickBot="1" x14ac:dyDescent="0.25">
      <c r="A99" s="1"/>
      <c r="B99"/>
      <c r="C99"/>
      <c r="D99"/>
      <c r="E99"/>
      <c r="F99"/>
      <c r="G99"/>
      <c r="H99"/>
      <c r="I99"/>
    </row>
    <row r="100" spans="1:9" s="3" customFormat="1" ht="28.5" customHeight="1" thickBot="1" x14ac:dyDescent="0.25">
      <c r="A100" s="4" t="s">
        <v>93</v>
      </c>
      <c r="B100" s="18" t="s">
        <v>94</v>
      </c>
      <c r="C100" s="127" t="s">
        <v>19</v>
      </c>
      <c r="D100" s="128"/>
      <c r="E100" s="129"/>
      <c r="F100" s="127" t="s">
        <v>20</v>
      </c>
      <c r="G100" s="130"/>
      <c r="H100" s="129"/>
      <c r="I100" s="2"/>
    </row>
    <row r="101" spans="1:9" s="3" customFormat="1" ht="13.5" customHeight="1" x14ac:dyDescent="0.2">
      <c r="A101" s="13">
        <v>1</v>
      </c>
      <c r="B101" s="46" t="s">
        <v>95</v>
      </c>
      <c r="C101" s="131"/>
      <c r="D101" s="132"/>
      <c r="E101" s="133"/>
      <c r="F101" s="134"/>
      <c r="G101" s="132"/>
      <c r="H101" s="135"/>
      <c r="I101" s="2"/>
    </row>
    <row r="102" spans="1:9" s="3" customFormat="1" x14ac:dyDescent="0.2">
      <c r="A102" s="8">
        <v>2</v>
      </c>
      <c r="B102" s="46" t="s">
        <v>96</v>
      </c>
      <c r="C102" s="131"/>
      <c r="D102" s="132"/>
      <c r="E102" s="133"/>
      <c r="F102" s="134"/>
      <c r="G102" s="132"/>
      <c r="H102" s="135"/>
      <c r="I102" s="2"/>
    </row>
    <row r="103" spans="1:9" s="3" customFormat="1" ht="13.5" thickBot="1" x14ac:dyDescent="0.25">
      <c r="A103" s="15">
        <v>3</v>
      </c>
      <c r="B103" s="65" t="s">
        <v>97</v>
      </c>
      <c r="C103" s="119"/>
      <c r="D103" s="114"/>
      <c r="E103" s="120"/>
      <c r="F103" s="119"/>
      <c r="G103" s="121"/>
      <c r="H103" s="120"/>
      <c r="I103" s="2"/>
    </row>
    <row r="104" spans="1:9" s="3" customFormat="1" ht="13.5" thickBot="1" x14ac:dyDescent="0.25">
      <c r="A104" s="1"/>
      <c r="B104" s="2"/>
      <c r="C104" s="2"/>
      <c r="D104" s="2"/>
      <c r="E104" s="2"/>
      <c r="F104" s="2"/>
      <c r="G104" s="2"/>
      <c r="H104" s="2"/>
      <c r="I104" s="2"/>
    </row>
    <row r="105" spans="1:9" s="3" customFormat="1" ht="13.5" customHeight="1" thickBot="1" x14ac:dyDescent="0.25">
      <c r="A105" s="59" t="s">
        <v>98</v>
      </c>
      <c r="B105" s="66" t="s">
        <v>99</v>
      </c>
      <c r="C105" s="138" t="s">
        <v>19</v>
      </c>
      <c r="D105" s="139"/>
      <c r="E105" s="189"/>
      <c r="F105" s="138" t="s">
        <v>20</v>
      </c>
      <c r="G105" s="141"/>
      <c r="H105" s="140"/>
      <c r="I105" s="2"/>
    </row>
    <row r="106" spans="1:9" s="3" customFormat="1" ht="15" customHeight="1" x14ac:dyDescent="0.2">
      <c r="A106" s="22">
        <v>1</v>
      </c>
      <c r="B106" s="55" t="s">
        <v>100</v>
      </c>
      <c r="C106" s="84"/>
      <c r="D106" s="85"/>
      <c r="E106" s="86" t="s">
        <v>25</v>
      </c>
      <c r="F106" s="84"/>
      <c r="G106" s="85"/>
      <c r="H106" s="63" t="s">
        <v>25</v>
      </c>
      <c r="I106" s="2"/>
    </row>
    <row r="107" spans="1:9" s="3" customFormat="1" ht="15" customHeight="1" x14ac:dyDescent="0.2">
      <c r="A107" s="67">
        <v>2</v>
      </c>
      <c r="B107" s="81" t="s">
        <v>26</v>
      </c>
      <c r="C107" s="31"/>
      <c r="D107" s="32"/>
      <c r="E107" s="87" t="s">
        <v>25</v>
      </c>
      <c r="F107" s="31"/>
      <c r="G107" s="32"/>
      <c r="H107" s="29" t="s">
        <v>25</v>
      </c>
      <c r="I107" s="2"/>
    </row>
    <row r="108" spans="1:9" s="3" customFormat="1" ht="15" customHeight="1" x14ac:dyDescent="0.2">
      <c r="A108" s="24">
        <v>3</v>
      </c>
      <c r="B108" s="81" t="s">
        <v>27</v>
      </c>
      <c r="C108" s="31">
        <f>C23+C60+C75+C86+C95</f>
        <v>0</v>
      </c>
      <c r="D108" s="32">
        <f>D23+D60+D75+D86+D95</f>
        <v>0</v>
      </c>
      <c r="E108" s="87" t="s">
        <v>28</v>
      </c>
      <c r="F108" s="31">
        <f>F23+F60+F75+F86+F95</f>
        <v>0</v>
      </c>
      <c r="G108" s="32">
        <f>G23+G60+G75+G86+G95</f>
        <v>0</v>
      </c>
      <c r="H108" s="29" t="s">
        <v>28</v>
      </c>
      <c r="I108" s="2"/>
    </row>
    <row r="109" spans="1:9" s="3" customFormat="1" ht="15" customHeight="1" x14ac:dyDescent="0.2">
      <c r="A109" s="24">
        <v>4</v>
      </c>
      <c r="B109" s="81" t="s">
        <v>27</v>
      </c>
      <c r="C109" s="31">
        <f>C108*0.0036</f>
        <v>0</v>
      </c>
      <c r="D109" s="32">
        <f>D108*0.0036</f>
        <v>0</v>
      </c>
      <c r="E109" s="87" t="s">
        <v>29</v>
      </c>
      <c r="F109" s="31">
        <f>F108*0.0036</f>
        <v>0</v>
      </c>
      <c r="G109" s="32">
        <f>G108*0.0036</f>
        <v>0</v>
      </c>
      <c r="H109" s="29" t="s">
        <v>29</v>
      </c>
      <c r="I109" s="2"/>
    </row>
    <row r="110" spans="1:9" s="3" customFormat="1" ht="15" customHeight="1" x14ac:dyDescent="0.2">
      <c r="A110" s="24">
        <v>5</v>
      </c>
      <c r="B110" s="55" t="s">
        <v>101</v>
      </c>
      <c r="C110" s="31" t="e">
        <f>C31+C65+C79+C88+C97</f>
        <v>#DIV/0!</v>
      </c>
      <c r="D110" s="32" t="e">
        <f>D31+D65+D79+D88+D97</f>
        <v>#DIV/0!</v>
      </c>
      <c r="E110" s="87" t="s">
        <v>28</v>
      </c>
      <c r="F110" s="31" t="e">
        <f>F31+F65+F79+F88+F97</f>
        <v>#DIV/0!</v>
      </c>
      <c r="G110" s="32" t="e">
        <f>G31+G65+G79+G88+G97</f>
        <v>#DIV/0!</v>
      </c>
      <c r="H110" s="29" t="s">
        <v>28</v>
      </c>
      <c r="I110" s="2"/>
    </row>
    <row r="111" spans="1:9" s="3" customFormat="1" ht="15" customHeight="1" x14ac:dyDescent="0.2">
      <c r="A111" s="24">
        <v>6</v>
      </c>
      <c r="B111" s="55" t="s">
        <v>101</v>
      </c>
      <c r="C111" s="31" t="e">
        <f>C110/0.0036</f>
        <v>#DIV/0!</v>
      </c>
      <c r="D111" s="32" t="e">
        <f>D110/0.0036</f>
        <v>#DIV/0!</v>
      </c>
      <c r="E111" s="87" t="s">
        <v>29</v>
      </c>
      <c r="F111" s="31" t="e">
        <f>F110/0.0036</f>
        <v>#DIV/0!</v>
      </c>
      <c r="G111" s="32" t="e">
        <f>G110/0.0036</f>
        <v>#DIV/0!</v>
      </c>
      <c r="H111" s="29" t="s">
        <v>29</v>
      </c>
      <c r="I111" s="2"/>
    </row>
    <row r="112" spans="1:9" s="3" customFormat="1" ht="15" customHeight="1" x14ac:dyDescent="0.2">
      <c r="A112" s="24">
        <v>7</v>
      </c>
      <c r="B112" s="55" t="s">
        <v>102</v>
      </c>
      <c r="C112" s="31"/>
      <c r="D112" s="32"/>
      <c r="E112" s="87" t="s">
        <v>103</v>
      </c>
      <c r="F112" s="31"/>
      <c r="G112" s="32"/>
      <c r="H112" s="29" t="s">
        <v>103</v>
      </c>
      <c r="I112" s="2"/>
    </row>
    <row r="113" spans="1:9" s="3" customFormat="1" ht="15" customHeight="1" x14ac:dyDescent="0.2">
      <c r="A113" s="24">
        <v>8</v>
      </c>
      <c r="B113" s="55" t="s">
        <v>104</v>
      </c>
      <c r="C113" s="31"/>
      <c r="D113" s="32"/>
      <c r="E113" s="87" t="s">
        <v>103</v>
      </c>
      <c r="F113" s="31"/>
      <c r="G113" s="32"/>
      <c r="H113" s="29" t="s">
        <v>103</v>
      </c>
      <c r="I113" s="2"/>
    </row>
    <row r="114" spans="1:9" s="3" customFormat="1" ht="15" customHeight="1" x14ac:dyDescent="0.2">
      <c r="A114" s="24">
        <v>9</v>
      </c>
      <c r="B114" s="55" t="s">
        <v>105</v>
      </c>
      <c r="C114" s="31"/>
      <c r="D114" s="32"/>
      <c r="E114" s="87" t="s">
        <v>103</v>
      </c>
      <c r="F114" s="31"/>
      <c r="G114" s="32"/>
      <c r="H114" s="29" t="s">
        <v>103</v>
      </c>
      <c r="I114" s="2"/>
    </row>
    <row r="115" spans="1:9" s="3" customFormat="1" ht="15" customHeight="1" x14ac:dyDescent="0.2">
      <c r="A115" s="24">
        <v>10</v>
      </c>
      <c r="B115" s="55" t="s">
        <v>106</v>
      </c>
      <c r="C115" s="31"/>
      <c r="D115" s="32"/>
      <c r="E115" s="87" t="s">
        <v>31</v>
      </c>
      <c r="F115" s="31"/>
      <c r="G115" s="32"/>
      <c r="H115" s="29" t="s">
        <v>31</v>
      </c>
      <c r="I115" s="2"/>
    </row>
    <row r="116" spans="1:9" s="3" customFormat="1" ht="15" customHeight="1" x14ac:dyDescent="0.2">
      <c r="A116" s="24">
        <v>11</v>
      </c>
      <c r="B116" s="55" t="s">
        <v>107</v>
      </c>
      <c r="C116" s="31"/>
      <c r="D116" s="32"/>
      <c r="E116" s="87" t="s">
        <v>31</v>
      </c>
      <c r="F116" s="31"/>
      <c r="G116" s="32"/>
      <c r="H116" s="29" t="s">
        <v>31</v>
      </c>
      <c r="I116" s="2"/>
    </row>
    <row r="117" spans="1:9" s="3" customFormat="1" ht="15" customHeight="1" x14ac:dyDescent="0.2">
      <c r="A117" s="8">
        <v>9</v>
      </c>
      <c r="B117" s="46" t="s">
        <v>108</v>
      </c>
      <c r="C117" s="31"/>
      <c r="D117" s="32"/>
      <c r="E117" s="87" t="s">
        <v>25</v>
      </c>
      <c r="F117" s="31"/>
      <c r="G117" s="32"/>
      <c r="H117" s="29" t="s">
        <v>25</v>
      </c>
      <c r="I117" s="2"/>
    </row>
    <row r="118" spans="1:9" s="3" customFormat="1" ht="28.5" x14ac:dyDescent="0.2">
      <c r="A118" s="8">
        <v>10</v>
      </c>
      <c r="B118" s="55" t="s">
        <v>109</v>
      </c>
      <c r="C118" s="31"/>
      <c r="D118" s="32"/>
      <c r="E118" s="87" t="s">
        <v>103</v>
      </c>
      <c r="F118" s="31"/>
      <c r="G118" s="32"/>
      <c r="H118" s="29" t="s">
        <v>103</v>
      </c>
      <c r="I118" s="2"/>
    </row>
    <row r="119" spans="1:9" s="3" customFormat="1" ht="15" customHeight="1" x14ac:dyDescent="0.2">
      <c r="A119" s="8">
        <v>11</v>
      </c>
      <c r="B119" s="55" t="s">
        <v>110</v>
      </c>
      <c r="C119" s="31"/>
      <c r="D119" s="32"/>
      <c r="E119" s="87" t="s">
        <v>103</v>
      </c>
      <c r="F119" s="31"/>
      <c r="G119" s="32"/>
      <c r="H119" s="29" t="s">
        <v>103</v>
      </c>
      <c r="I119" s="2"/>
    </row>
    <row r="120" spans="1:9" s="3" customFormat="1" ht="15" customHeight="1" x14ac:dyDescent="0.2">
      <c r="A120" s="8">
        <v>12</v>
      </c>
      <c r="B120" s="55" t="s">
        <v>111</v>
      </c>
      <c r="C120" s="31">
        <f>C116*C119</f>
        <v>0</v>
      </c>
      <c r="D120" s="32">
        <f>D116*D119</f>
        <v>0</v>
      </c>
      <c r="E120" s="87" t="s">
        <v>112</v>
      </c>
      <c r="F120" s="31">
        <f>F116*F119</f>
        <v>0</v>
      </c>
      <c r="G120" s="32">
        <f>G116*G119</f>
        <v>0</v>
      </c>
      <c r="H120" s="29" t="s">
        <v>112</v>
      </c>
      <c r="I120" s="2"/>
    </row>
    <row r="121" spans="1:9" s="3" customFormat="1" ht="15" customHeight="1" x14ac:dyDescent="0.2">
      <c r="A121" s="8">
        <v>13</v>
      </c>
      <c r="B121" s="55" t="s">
        <v>113</v>
      </c>
      <c r="C121" s="31"/>
      <c r="D121" s="32"/>
      <c r="E121" s="87" t="s">
        <v>114</v>
      </c>
      <c r="F121" s="31"/>
      <c r="G121" s="32"/>
      <c r="H121" s="29" t="s">
        <v>114</v>
      </c>
      <c r="I121" s="2"/>
    </row>
    <row r="122" spans="1:9" s="3" customFormat="1" ht="15" customHeight="1" x14ac:dyDescent="0.2">
      <c r="A122" s="8">
        <v>14</v>
      </c>
      <c r="B122" s="55" t="s">
        <v>115</v>
      </c>
      <c r="C122" s="31"/>
      <c r="D122" s="32"/>
      <c r="E122" s="87" t="s">
        <v>112</v>
      </c>
      <c r="F122" s="31"/>
      <c r="G122" s="32"/>
      <c r="H122" s="29" t="s">
        <v>112</v>
      </c>
      <c r="I122" s="2"/>
    </row>
    <row r="123" spans="1:9" s="3" customFormat="1" ht="15" customHeight="1" x14ac:dyDescent="0.2">
      <c r="A123" s="8">
        <v>15</v>
      </c>
      <c r="B123" s="55" t="s">
        <v>116</v>
      </c>
      <c r="C123" s="31"/>
      <c r="D123" s="32"/>
      <c r="E123" s="87" t="s">
        <v>112</v>
      </c>
      <c r="F123" s="31"/>
      <c r="G123" s="32"/>
      <c r="H123" s="29" t="s">
        <v>112</v>
      </c>
      <c r="I123" s="2"/>
    </row>
    <row r="124" spans="1:9" s="3" customFormat="1" ht="15" customHeight="1" x14ac:dyDescent="0.2">
      <c r="A124" s="8">
        <v>16</v>
      </c>
      <c r="B124" s="55" t="s">
        <v>117</v>
      </c>
      <c r="C124" s="31">
        <f>C120+C122+C123</f>
        <v>0</v>
      </c>
      <c r="D124" s="32">
        <f>D120+D122+D123</f>
        <v>0</v>
      </c>
      <c r="E124" s="87" t="s">
        <v>112</v>
      </c>
      <c r="F124" s="31">
        <f>F120+F122+F123</f>
        <v>0</v>
      </c>
      <c r="G124" s="32">
        <f>G120+G122+G123</f>
        <v>0</v>
      </c>
      <c r="H124" s="29" t="s">
        <v>112</v>
      </c>
      <c r="I124" s="2"/>
    </row>
    <row r="125" spans="1:9" s="3" customFormat="1" ht="24.95" customHeight="1" x14ac:dyDescent="0.2">
      <c r="A125" s="8">
        <v>17</v>
      </c>
      <c r="B125" s="55" t="s">
        <v>118</v>
      </c>
      <c r="C125" s="104">
        <f>(C124+D124)-(F124+G124)</f>
        <v>0</v>
      </c>
      <c r="D125" s="105"/>
      <c r="E125" s="105"/>
      <c r="F125" s="105"/>
      <c r="G125" s="105"/>
      <c r="H125" s="29" t="s">
        <v>112</v>
      </c>
      <c r="I125" s="2"/>
    </row>
    <row r="126" spans="1:9" s="3" customFormat="1" ht="24.95" customHeight="1" x14ac:dyDescent="0.2">
      <c r="A126" s="8">
        <v>18</v>
      </c>
      <c r="B126" s="55" t="s">
        <v>119</v>
      </c>
      <c r="C126" s="106"/>
      <c r="D126" s="105"/>
      <c r="E126" s="105"/>
      <c r="F126" s="105"/>
      <c r="G126" s="105"/>
      <c r="H126" s="29" t="s">
        <v>112</v>
      </c>
      <c r="I126" s="2"/>
    </row>
    <row r="127" spans="1:9" s="3" customFormat="1" ht="24.95" customHeight="1" thickBot="1" x14ac:dyDescent="0.25">
      <c r="A127" s="8">
        <v>19</v>
      </c>
      <c r="B127" s="68" t="s">
        <v>120</v>
      </c>
      <c r="C127" s="107" t="e">
        <f>C126/C125</f>
        <v>#DIV/0!</v>
      </c>
      <c r="D127" s="108"/>
      <c r="E127" s="108"/>
      <c r="F127" s="108"/>
      <c r="G127" s="108"/>
      <c r="H127" s="69" t="s">
        <v>121</v>
      </c>
      <c r="I127" s="2"/>
    </row>
    <row r="128" spans="1:9" s="3" customFormat="1" ht="86.25" customHeight="1" x14ac:dyDescent="0.2">
      <c r="A128" s="8">
        <v>20</v>
      </c>
      <c r="B128" s="58" t="s">
        <v>122</v>
      </c>
      <c r="C128" s="109"/>
      <c r="D128" s="110"/>
      <c r="E128" s="111"/>
      <c r="F128" s="111"/>
      <c r="G128" s="111"/>
      <c r="H128" s="112"/>
      <c r="I128" s="2"/>
    </row>
    <row r="129" spans="1:9" s="3" customFormat="1" ht="164.25" customHeight="1" thickBot="1" x14ac:dyDescent="0.25">
      <c r="A129" s="15">
        <v>21</v>
      </c>
      <c r="B129" s="50" t="s">
        <v>123</v>
      </c>
      <c r="C129" s="113"/>
      <c r="D129" s="114"/>
      <c r="E129" s="114"/>
      <c r="F129" s="114"/>
      <c r="G129" s="114"/>
      <c r="H129" s="115"/>
      <c r="I129" s="2"/>
    </row>
    <row r="130" spans="1:9" s="3" customFormat="1" x14ac:dyDescent="0.2">
      <c r="A130" s="1"/>
      <c r="B130" s="2"/>
      <c r="C130" s="2"/>
      <c r="D130" s="2"/>
      <c r="E130" s="2"/>
      <c r="F130" s="2"/>
      <c r="G130" s="2"/>
      <c r="H130" s="2"/>
      <c r="I130" s="2"/>
    </row>
    <row r="131" spans="1:9" s="3" customFormat="1" ht="12.75" customHeight="1" x14ac:dyDescent="0.2">
      <c r="A131" s="70"/>
      <c r="B131" s="116" t="s">
        <v>124</v>
      </c>
      <c r="C131" s="116"/>
      <c r="D131" s="116"/>
      <c r="E131" s="116"/>
      <c r="F131" s="116"/>
      <c r="G131" s="116"/>
      <c r="H131" s="116"/>
      <c r="I131" s="2"/>
    </row>
    <row r="132" spans="1:9" s="3" customFormat="1" x14ac:dyDescent="0.2">
      <c r="A132" s="71"/>
      <c r="B132" s="116"/>
      <c r="C132" s="116"/>
      <c r="D132" s="116"/>
      <c r="E132" s="116"/>
      <c r="F132" s="116"/>
      <c r="G132" s="116"/>
      <c r="H132" s="116"/>
      <c r="I132" s="2"/>
    </row>
    <row r="133" spans="1:9" s="3" customFormat="1" ht="38.25" customHeight="1" x14ac:dyDescent="0.2">
      <c r="A133" s="99" t="s">
        <v>125</v>
      </c>
      <c r="B133" s="100"/>
      <c r="C133" s="100"/>
      <c r="D133" s="100"/>
      <c r="E133" s="100"/>
      <c r="F133" s="100"/>
      <c r="G133" s="100"/>
      <c r="H133" s="100"/>
      <c r="I133" s="2"/>
    </row>
    <row r="134" spans="1:9" s="3" customFormat="1" ht="15.75" x14ac:dyDescent="0.25">
      <c r="A134" s="72"/>
      <c r="B134" s="73"/>
      <c r="C134" s="73"/>
      <c r="D134" s="73"/>
      <c r="E134" s="73"/>
      <c r="F134" s="73"/>
      <c r="G134" s="73"/>
      <c r="H134" s="73"/>
      <c r="I134" s="2"/>
    </row>
    <row r="135" spans="1:9" s="3" customFormat="1" ht="15.75" x14ac:dyDescent="0.25">
      <c r="A135" s="101" t="s">
        <v>126</v>
      </c>
      <c r="B135" s="102"/>
      <c r="C135" s="102"/>
      <c r="D135" s="102"/>
      <c r="E135" s="102"/>
      <c r="F135" s="102"/>
      <c r="G135" s="102"/>
      <c r="H135" s="102"/>
      <c r="I135" s="2"/>
    </row>
    <row r="136" spans="1:9" s="3" customFormat="1" x14ac:dyDescent="0.2">
      <c r="A136" s="74"/>
      <c r="B136" s="75"/>
      <c r="C136" s="75"/>
      <c r="D136" s="75"/>
      <c r="E136" s="75"/>
      <c r="F136" s="75"/>
      <c r="G136" s="75"/>
      <c r="H136" s="75"/>
      <c r="I136" s="2"/>
    </row>
    <row r="137" spans="1:9" s="3" customFormat="1" x14ac:dyDescent="0.2">
      <c r="A137" s="1"/>
      <c r="B137" s="2"/>
      <c r="C137" s="2"/>
      <c r="D137" s="2"/>
      <c r="E137" s="2"/>
      <c r="F137" s="2"/>
      <c r="G137" s="2"/>
      <c r="H137" s="2"/>
      <c r="I137" s="2"/>
    </row>
    <row r="138" spans="1:9" s="3" customFormat="1" x14ac:dyDescent="0.2">
      <c r="A138" s="1"/>
      <c r="B138" s="2" t="s">
        <v>127</v>
      </c>
      <c r="C138" s="2"/>
      <c r="D138" s="2"/>
      <c r="E138" s="103" t="s">
        <v>127</v>
      </c>
      <c r="F138" s="103"/>
      <c r="G138" s="103"/>
      <c r="H138" s="103"/>
      <c r="I138" s="2"/>
    </row>
    <row r="139" spans="1:9" s="3" customFormat="1" ht="35.25" customHeight="1" x14ac:dyDescent="0.2">
      <c r="A139" s="1"/>
      <c r="B139" s="2" t="s">
        <v>128</v>
      </c>
      <c r="C139" s="2"/>
      <c r="D139" s="2"/>
      <c r="E139" s="103" t="s">
        <v>129</v>
      </c>
      <c r="F139" s="103"/>
      <c r="G139" s="103"/>
      <c r="H139" s="103"/>
      <c r="I139" s="2"/>
    </row>
    <row r="140" spans="1:9" s="3" customFormat="1" x14ac:dyDescent="0.2">
      <c r="A140" s="1"/>
      <c r="B140" s="2"/>
      <c r="C140" s="2"/>
      <c r="D140" s="2"/>
      <c r="E140" s="2"/>
      <c r="F140" s="2"/>
      <c r="G140" s="2"/>
      <c r="H140" s="2"/>
      <c r="I140" s="2"/>
    </row>
    <row r="141" spans="1:9" s="3" customFormat="1" x14ac:dyDescent="0.2">
      <c r="A141" s="1"/>
      <c r="B141" s="2"/>
      <c r="C141" s="2"/>
      <c r="D141" s="2"/>
      <c r="E141" s="2"/>
      <c r="F141" s="2"/>
      <c r="G141" s="2"/>
      <c r="H141" s="2"/>
      <c r="I141" s="2"/>
    </row>
  </sheetData>
  <mergeCells count="122">
    <mergeCell ref="C9:H9"/>
    <mergeCell ref="C10:H10"/>
    <mergeCell ref="C11:H11"/>
    <mergeCell ref="C12:H12"/>
    <mergeCell ref="C13:H13"/>
    <mergeCell ref="C14:G14"/>
    <mergeCell ref="F1:H1"/>
    <mergeCell ref="F3:H3"/>
    <mergeCell ref="A5:H5"/>
    <mergeCell ref="A6:H6"/>
    <mergeCell ref="C7:H7"/>
    <mergeCell ref="C8:H8"/>
    <mergeCell ref="C36:D36"/>
    <mergeCell ref="C37:D37"/>
    <mergeCell ref="C38:D38"/>
    <mergeCell ref="C39:D39"/>
    <mergeCell ref="C40:D40"/>
    <mergeCell ref="C41:D41"/>
    <mergeCell ref="C15:G15"/>
    <mergeCell ref="C17:E17"/>
    <mergeCell ref="F17:H17"/>
    <mergeCell ref="C34:E34"/>
    <mergeCell ref="F34:H34"/>
    <mergeCell ref="C35:D35"/>
    <mergeCell ref="C49:E49"/>
    <mergeCell ref="F49:H49"/>
    <mergeCell ref="C50:D50"/>
    <mergeCell ref="F50:G50"/>
    <mergeCell ref="C51:D51"/>
    <mergeCell ref="F51:G51"/>
    <mergeCell ref="C42:D42"/>
    <mergeCell ref="C43:D43"/>
    <mergeCell ref="C44:D44"/>
    <mergeCell ref="C45:D45"/>
    <mergeCell ref="C46:D46"/>
    <mergeCell ref="C47:H47"/>
    <mergeCell ref="J61:K61"/>
    <mergeCell ref="N63:O63"/>
    <mergeCell ref="C68:E68"/>
    <mergeCell ref="F68:H68"/>
    <mergeCell ref="C69:E69"/>
    <mergeCell ref="F69:H69"/>
    <mergeCell ref="J52:L52"/>
    <mergeCell ref="N52:P52"/>
    <mergeCell ref="C53:E53"/>
    <mergeCell ref="F53:H53"/>
    <mergeCell ref="J53:L53"/>
    <mergeCell ref="N53:P53"/>
    <mergeCell ref="C73:E73"/>
    <mergeCell ref="F73:H73"/>
    <mergeCell ref="C74:D74"/>
    <mergeCell ref="F74:G74"/>
    <mergeCell ref="C75:D75"/>
    <mergeCell ref="F75:G75"/>
    <mergeCell ref="C70:D70"/>
    <mergeCell ref="F70:G70"/>
    <mergeCell ref="C71:D71"/>
    <mergeCell ref="F71:G71"/>
    <mergeCell ref="C72:D72"/>
    <mergeCell ref="F72:G72"/>
    <mergeCell ref="C79:D79"/>
    <mergeCell ref="F79:G79"/>
    <mergeCell ref="C80:D80"/>
    <mergeCell ref="F80:G80"/>
    <mergeCell ref="C82:E82"/>
    <mergeCell ref="C83:E83"/>
    <mergeCell ref="F83:H83"/>
    <mergeCell ref="C76:D76"/>
    <mergeCell ref="F76:G76"/>
    <mergeCell ref="C77:D77"/>
    <mergeCell ref="F77:G77"/>
    <mergeCell ref="C78:D78"/>
    <mergeCell ref="F78:G78"/>
    <mergeCell ref="F82:H82"/>
    <mergeCell ref="C88:D88"/>
    <mergeCell ref="F88:G88"/>
    <mergeCell ref="C89:D89"/>
    <mergeCell ref="F89:G89"/>
    <mergeCell ref="C90:D90"/>
    <mergeCell ref="F90:G90"/>
    <mergeCell ref="C84:E84"/>
    <mergeCell ref="F84:H84"/>
    <mergeCell ref="C85:D85"/>
    <mergeCell ref="C86:D86"/>
    <mergeCell ref="F86:G86"/>
    <mergeCell ref="C87:D87"/>
    <mergeCell ref="F87:G87"/>
    <mergeCell ref="F85:G85"/>
    <mergeCell ref="C95:D95"/>
    <mergeCell ref="F95:G95"/>
    <mergeCell ref="C96:D96"/>
    <mergeCell ref="F96:G96"/>
    <mergeCell ref="C97:D97"/>
    <mergeCell ref="F97:G97"/>
    <mergeCell ref="C91:D91"/>
    <mergeCell ref="F91:G91"/>
    <mergeCell ref="C93:E93"/>
    <mergeCell ref="F93:H93"/>
    <mergeCell ref="C94:D94"/>
    <mergeCell ref="F94:G94"/>
    <mergeCell ref="C102:E102"/>
    <mergeCell ref="F102:H102"/>
    <mergeCell ref="C103:E103"/>
    <mergeCell ref="F103:H103"/>
    <mergeCell ref="C105:E105"/>
    <mergeCell ref="F105:H105"/>
    <mergeCell ref="C98:D98"/>
    <mergeCell ref="F98:G98"/>
    <mergeCell ref="C100:E100"/>
    <mergeCell ref="F100:H100"/>
    <mergeCell ref="C101:E101"/>
    <mergeCell ref="F101:H101"/>
    <mergeCell ref="A133:H133"/>
    <mergeCell ref="A135:H135"/>
    <mergeCell ref="E138:H138"/>
    <mergeCell ref="E139:H139"/>
    <mergeCell ref="C125:G125"/>
    <mergeCell ref="C126:G126"/>
    <mergeCell ref="C127:G127"/>
    <mergeCell ref="C128:H128"/>
    <mergeCell ref="C129:H129"/>
    <mergeCell ref="B131:H1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Karta audytu</vt:lpstr>
      <vt:lpstr>Karta audytu 2 źródła</vt:lpstr>
      <vt:lpstr>'Karta audytu'!Obszar_wydruku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Frydel</dc:creator>
  <cp:lastModifiedBy>Krystian Szczerbak</cp:lastModifiedBy>
  <dcterms:created xsi:type="dcterms:W3CDTF">2024-01-08T08:34:26Z</dcterms:created>
  <dcterms:modified xsi:type="dcterms:W3CDTF">2024-01-15T09:49:35Z</dcterms:modified>
</cp:coreProperties>
</file>